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программы\Отчет по эфективности программ\2023\"/>
    </mc:Choice>
  </mc:AlternateContent>
  <bookViews>
    <workbookView xWindow="0" yWindow="0" windowWidth="28725" windowHeight="12450"/>
  </bookViews>
  <sheets>
    <sheet name="Приложение 4.Таблица 1" sheetId="13" r:id="rId1"/>
  </sheets>
  <calcPr calcId="162913"/>
</workbook>
</file>

<file path=xl/calcChain.xml><?xml version="1.0" encoding="utf-8"?>
<calcChain xmlns="http://schemas.openxmlformats.org/spreadsheetml/2006/main">
  <c r="H93" i="13" l="1"/>
  <c r="H84" i="13"/>
  <c r="L26" i="13" l="1"/>
  <c r="L25" i="13"/>
  <c r="L27" i="13"/>
  <c r="L28" i="13"/>
  <c r="H47" i="13" l="1"/>
  <c r="H83" i="13" l="1"/>
  <c r="H77" i="13" l="1"/>
  <c r="L65" i="13" l="1"/>
  <c r="L44" i="13" l="1"/>
  <c r="L40" i="13"/>
  <c r="L41" i="13"/>
  <c r="H43" i="13" l="1"/>
  <c r="L38" i="13"/>
  <c r="L39" i="13"/>
  <c r="L36" i="13"/>
  <c r="L37" i="13"/>
  <c r="L46" i="13"/>
  <c r="L35" i="13" l="1"/>
  <c r="L34" i="13"/>
  <c r="L33" i="13"/>
  <c r="L30" i="13" l="1"/>
  <c r="L29" i="13"/>
  <c r="L24" i="13"/>
  <c r="H31" i="13"/>
  <c r="H30" i="13"/>
  <c r="H23" i="13"/>
  <c r="H22" i="13"/>
  <c r="H21" i="13"/>
  <c r="H20" i="13"/>
  <c r="H19" i="13"/>
  <c r="L23" i="13" l="1"/>
  <c r="H44" i="13" l="1"/>
  <c r="H24" i="13" l="1"/>
  <c r="H35" i="13" l="1"/>
  <c r="H32" i="13"/>
  <c r="L32" i="13"/>
  <c r="H72" i="13" l="1"/>
  <c r="H69" i="13"/>
  <c r="H51" i="13"/>
  <c r="H48" i="13"/>
  <c r="H42" i="13"/>
  <c r="H40" i="13"/>
  <c r="H39" i="13" l="1"/>
  <c r="H38" i="13"/>
  <c r="H37" i="13"/>
  <c r="H36" i="13"/>
  <c r="L21" i="13" l="1"/>
  <c r="L20" i="13"/>
  <c r="L19" i="13"/>
  <c r="L18" i="13"/>
  <c r="L16" i="13"/>
  <c r="L15" i="13"/>
  <c r="H76" i="13"/>
  <c r="H73" i="13"/>
  <c r="H64" i="13"/>
  <c r="H16" i="13"/>
  <c r="H68" i="13"/>
  <c r="H65" i="13"/>
  <c r="H62" i="13"/>
  <c r="H58" i="13"/>
  <c r="H18" i="13"/>
  <c r="H15" i="13"/>
</calcChain>
</file>

<file path=xl/sharedStrings.xml><?xml version="1.0" encoding="utf-8"?>
<sst xmlns="http://schemas.openxmlformats.org/spreadsheetml/2006/main" count="226" uniqueCount="144">
  <si>
    <t>30 чел.</t>
  </si>
  <si>
    <t>№п/п</t>
  </si>
  <si>
    <t>Всего</t>
  </si>
  <si>
    <t>Управление образования</t>
  </si>
  <si>
    <t xml:space="preserve"> </t>
  </si>
  <si>
    <t>Исполнитель , участник мероприятия</t>
  </si>
  <si>
    <t>Плановый срок исполнения мероприятия</t>
  </si>
  <si>
    <t xml:space="preserve">Исполненение за отчетный период, тыс.рублей </t>
  </si>
  <si>
    <t xml:space="preserve">Процент исполнения </t>
  </si>
  <si>
    <t>Наименование целевого показателя</t>
  </si>
  <si>
    <t>Фактическое значение показателя мероприятия</t>
  </si>
  <si>
    <t xml:space="preserve">Отклонение фактического значения от планового </t>
  </si>
  <si>
    <t>Обоснование причин отклонения ( при наличи)</t>
  </si>
  <si>
    <t>Доля детей в возрасте 5 - 18 лет, получающих услуги по дополнительному образованию в  %</t>
  </si>
  <si>
    <t>Доля выпускников , получивших аттестат о среднем общем образовании ,%</t>
  </si>
  <si>
    <t>Удовлетворенность населения качеством образования, %</t>
  </si>
  <si>
    <t>Доля муниципальных образовательных учреждений, инфраструктура которых соответствует современным требованиям безопасности, в общем количестве муниципальных образовательных учреждений, %</t>
  </si>
  <si>
    <t>Доля школьников, охваченных разными формами отдыха, оздоровления и занятости,%</t>
  </si>
  <si>
    <t>Количество школьников, ставших победителями и призерами олимпиад, конкурсов и научно-практических конференциях разного уровня</t>
  </si>
  <si>
    <t>Наименование муниципальной программы, (далее-МП)</t>
  </si>
  <si>
    <t xml:space="preserve">Источники финансирования  </t>
  </si>
  <si>
    <t>Администрация МО Жигаловский район</t>
  </si>
  <si>
    <t>Финансовое упарвление МО Жигаловский район</t>
  </si>
  <si>
    <t>сдерживание долговой нагрузки муниципального образования</t>
  </si>
  <si>
    <t>Администрация Мо Жигаловский район</t>
  </si>
  <si>
    <t>Администрация  МО Жигаловский район</t>
  </si>
  <si>
    <t>Администрация МО Жигаловский район, Управление образования</t>
  </si>
  <si>
    <t>Доля граждан, систематически занимающихся физической культурой и спортом, в общей численности населения МО «Жигаловский район» ( в возрасте от 3 до 75 лет включительно)(%)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</si>
  <si>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</si>
  <si>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Охват обслуживания жителей МО «Жигаловский район» в сфере культуры (%)</t>
  </si>
  <si>
    <t>Доля детей до 18 лет, обучающихся в ДШИ, участвующих в конкурсах различных уровней (%)</t>
  </si>
  <si>
    <t>Доля руководителей и специалистов, имеющих высшее образование и курсы повышения квалификации, в общей численности руководителей и специалистов муниципальных учреждений культуры (%)</t>
  </si>
  <si>
    <t>Управление культуры, молодежной политики и спорта администрации МО "Жигаловский район"</t>
  </si>
  <si>
    <t>Удовлетворенность качеством оказания муниципальных услуг в сфере культуры (%)</t>
  </si>
  <si>
    <t>Средства планируемые к привлечению из федерального бюджета, - при наличии</t>
  </si>
  <si>
    <t>Средства, планируемые к привлечению из  областного бюджета, - при наличии</t>
  </si>
  <si>
    <t xml:space="preserve">Местный бюджет   МО « Жигаловский район» </t>
  </si>
  <si>
    <t>Средства планируемые к привлечению из федерального бюджета,  - при наличии</t>
  </si>
  <si>
    <t>Местный бюджет   МО « Жигаловский район»</t>
  </si>
  <si>
    <t>Доля исполнения полномочий  без нарушений к общему объему полномочий,%</t>
  </si>
  <si>
    <t>Уровень муниципального долга,%</t>
  </si>
  <si>
    <t>Темп роста налоговых и неналоговых доходов,%</t>
  </si>
  <si>
    <t>Доля среднесписочной численности работников малых предприятий (с учетом микропредприятий) в среднесписочной численности работников (без внешних совместителей) по полному кругу организаций</t>
  </si>
  <si>
    <t>Количество СМ и СП  в расчете на 10,0 тыс.чел</t>
  </si>
  <si>
    <t>Удельный вес рабочих мест, на которых проведена специальная оценка рабочих мест по условиям труда, от общего количества рабочих мест подлежащих специальной оценке</t>
  </si>
  <si>
    <t>Уровень производственного травматизма со смертельным исходом в расчете на 1000 работников занятых в экономике</t>
  </si>
  <si>
    <t>Повышение  уровня культурно-массовых и иных профилактических мероприятий и их обеспеченность учебным оборудованием, форменной одеждой и наглядными пособиями</t>
  </si>
  <si>
    <t>Оценка эффективности   муниципальной программы      (далее- ЭМП)</t>
  </si>
  <si>
    <t>Уровень производственного травматизма в расчете на 1000 работников занятых в экономике</t>
  </si>
  <si>
    <t>Доступность дошкольного образования %(отношение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</si>
  <si>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Муниципальная программа муниципального образования "Жигаловский район" "Развитие образования» на 2020-2026 годы</t>
  </si>
  <si>
    <t>Доля детей в возрасте 5 - 18 лет, использующих сертификаты дополнительного образования, отношение числа детей, получающих сертификаты к общему количеству детей данной возрастной группы, проживающей на территории муниципального образования «Жигаловский район»</t>
  </si>
  <si>
    <t>Уровень обеспеченности населения спортивными сооружениями в летнее время года (май-сентябрь) исходя из единовременной пропускной способности объектов спорта</t>
  </si>
  <si>
    <t>Муниципальная программа муниципального образования "Жигаловский район""Сохранение и развитие культуры муниципального образования «Жигаловский район»» на 2020– 2026 годы</t>
  </si>
  <si>
    <t>Муниципальная программа муниципального образования "Жигаловский район" "Развитие физической культуры и массового спорта на территории МО Жигаловский район" на 2020-2026 годы</t>
  </si>
  <si>
    <t xml:space="preserve">Муниципальная программа муниципального образования "Жигаловский район""Совершенствование муниципального управления администрации МО Жигаловский район" на 2020-2026 годы
</t>
  </si>
  <si>
    <t xml:space="preserve">Муниципальная программа муниципального образования "Жигаловский район" "Комплексное развитие сельских территорий муниципального образования «Жигаловский район» на 2020-2026 годы </t>
  </si>
  <si>
    <t>Ввод в действие (эксплуатацию) в результате строительства (реконструкции, капитального ремонта) объектов сферы образования  (ученических мест)</t>
  </si>
  <si>
    <t>Изготовление проектно-сметной документации для строительства (капитального ремонта) объектов социальной инфраструктуры (единиц)</t>
  </si>
  <si>
    <t>Муниципальная программа муниципального образования "Жигаловский район" "Реализация первоочередных мероприятий по развитию  и повышению надежности объектов жилищно-коммунального хозяйства на 2020-2026 годы"</t>
  </si>
  <si>
    <t xml:space="preserve">Муниципальная программа муниципального образования«Жигаловский район» "Улучшение условий и охраны труда в муниципальном образовании «Жигаловский район» на 2020-2026 годы" </t>
  </si>
  <si>
    <t>Количество аварий в системах тепло-, водоснабжения</t>
  </si>
  <si>
    <t>Взносы на капитальный ремонт общего имущества в многоквартирных домах</t>
  </si>
  <si>
    <t>Муниципальная программа муниципального образования "Жигаловский район" "Развитие субъектов малого и среднего предпринимательства  в муниципальном образовании "Жигаловский район" на 2020-2026 годы</t>
  </si>
  <si>
    <t>Муниципальная программа муниципального образования "Жигаловский район" Социальная политика муниципального образования «Жигаловский район» на 2020-2026 годы</t>
  </si>
  <si>
    <t>0</t>
  </si>
  <si>
    <t>Повышение уровня охвата обследованием населения на ВИЧ инфекцию, туберкулез и ИППП,%</t>
  </si>
  <si>
    <t>Укомплектованность врачами и средним медицинским персоналом, %</t>
  </si>
  <si>
    <t>Количество граждан пожилого возраста, охваченных социальными, оздоровительными и другими мероприятиями, чел.</t>
  </si>
  <si>
    <t>Число НКО, осуществляющих деятельность, направленную на социальную поддержку и защиту граждан, взаимодействующих с администрацией района в решении социально значимых проблем, ед.</t>
  </si>
  <si>
    <t>Количество участников мероприятий, направленных на пропаганду престижа семьи, сохранение и развитие семейных ценностей и традиций, семейных форм воспитания детей, чел.</t>
  </si>
  <si>
    <t>Муниципальная программа муниципального образования "Жигаловский район" "Профилактика правонарушений в Жигаловском районе на 2020-2026 годы"</t>
  </si>
  <si>
    <t>Уменьшение общего числа совершаемых преступлений по сравнению с предыдущим годом, %</t>
  </si>
  <si>
    <t>0,3</t>
  </si>
  <si>
    <t xml:space="preserve">Увеличение количества профилактических мероприятий, направленных на выявление и пресечение правонарушений в т.ч. несовершеннолетних, ед </t>
  </si>
  <si>
    <t>5</t>
  </si>
  <si>
    <t xml:space="preserve">5 </t>
  </si>
  <si>
    <t>Учёт обучающихся, охваченных программами ДШИ</t>
  </si>
  <si>
    <t>Степень качества управления муниципальными финансами</t>
  </si>
  <si>
    <t>Не более 15</t>
  </si>
  <si>
    <t>Не менее 1</t>
  </si>
  <si>
    <t>Количество посещений массовых мероприятий</t>
  </si>
  <si>
    <t>Количество проведенных мероприятий</t>
  </si>
  <si>
    <t>Количество зарегистрированных физических лиц, применяющих специальный налоговый режим на территории района</t>
  </si>
  <si>
    <t>критерий оценки ЭМП = более 1,     высокоэффективная</t>
  </si>
  <si>
    <t>Посещаемость библиотек (на одного пользователя)</t>
  </si>
  <si>
    <t>Количество мероприятий, направленных на выполнение правил охраны труда, пожарной безопасности, предотвращению ЧС в учреждениях культуры</t>
  </si>
  <si>
    <t xml:space="preserve">Количество введенных в эксплуатацию объектов коммунальной инфраструктуры, находящихся в муниципальной собственности, включая приобретение объектов жизнеобеспечения </t>
  </si>
  <si>
    <t xml:space="preserve">Количество разработанной проектно-сметной документации </t>
  </si>
  <si>
    <t>Исполнение переданных государственных полномочий,%</t>
  </si>
  <si>
    <t>Муниципальная программа муниципального образования "Жигаловский район" "Повышение безопасносности дорожного движения в муниципальном образовании «Жигаловский район» на 2020-2026 годы</t>
  </si>
  <si>
    <t>Повышение уровня информирования населения</t>
  </si>
  <si>
    <t>Увеличилось количество детей в профильном лагере "Эдельвейс"и количество детей в ремонтных бригадах</t>
  </si>
  <si>
    <t xml:space="preserve">Увеличение численности работников газодобывающей отрасли при сохранении численности работников малого бизнеса </t>
  </si>
  <si>
    <t>Муниципальная программа муниципального образования «Жигаловский район» «Охрана окружающей среды и экология муниципального образования «Жигаловский район» на 2022-2026 годы»</t>
  </si>
  <si>
    <t>Количество экологических мероприятий (субботники, конкурсы, эко-квесты и др.), ед.</t>
  </si>
  <si>
    <t>Количество мероприятий по санитарной очистке территорий муниципального образования,ед.</t>
  </si>
  <si>
    <t>Количество человек, вовлеченных в работу по охране окружающей среды на основе повышения уровня экологического образования, ед.</t>
  </si>
  <si>
    <t>Количество публикаций экологической направленности, размещённых в средствах массовой информации, на официальном сайте муниципального образования «Жигаловский район» в сети «Интернет», ед.</t>
  </si>
  <si>
    <t>Количество проведенных маркшейдерских работ по определению объемов на местах несанкционированного размещения отходов, ед.</t>
  </si>
  <si>
    <t>Количество ликвидированных  мест несанкционированного размещения отходов, ед.</t>
  </si>
  <si>
    <t>100</t>
  </si>
  <si>
    <t>Сводный годовой отчет о ходе реализации и об оценке эффективности муниципальных программ муниципального образования "Жигаловский район" за 2023 год</t>
  </si>
  <si>
    <t>январь -декабрь 2023 года</t>
  </si>
  <si>
    <t>Объем финансирования , предусмотренный на 2023 год, тыс. руб.</t>
  </si>
  <si>
    <t>Плановое значение показателя мероприятия на 2023 год</t>
  </si>
  <si>
    <t>Очередь в дошкольные учреждения детей от 3 до 5  лет в количестве 4 человек.</t>
  </si>
  <si>
    <t>Недостаточная подготовка обучающихся по предмету "математика".</t>
  </si>
  <si>
    <t>Фактический показатель определён с учетом обучающихся ДШИ в рамках проекта "Успех каждого ребёнка". С 2022 года ОО, подведомственные министерству культуры, исключены из проекта. С учетом ДШИ охват составляет 88%</t>
  </si>
  <si>
    <t>Не все образовательные организации прошли  опрос "Удовлетворенность системой образования"</t>
  </si>
  <si>
    <t>Увеличение расходов за счёт муниципального и региноального бюджетов</t>
  </si>
  <si>
    <t>78 чел</t>
  </si>
  <si>
    <t>+48ч</t>
  </si>
  <si>
    <t>Повышение мотивации школьников к участию в данных мероприятиях</t>
  </si>
  <si>
    <t>26400</t>
  </si>
  <si>
    <t>39300</t>
  </si>
  <si>
    <t>20000</t>
  </si>
  <si>
    <t>31566</t>
  </si>
  <si>
    <t>84</t>
  </si>
  <si>
    <t>критерий оценки ЭМП =0,7,     удовлетворительная</t>
  </si>
  <si>
    <t>январь -декабрь 2023 г</t>
  </si>
  <si>
    <t>Экономия ФОТ всвязи с болезнью сотрудников, кредиторская задолженность за 2023год</t>
  </si>
  <si>
    <t>критерий оценкиЭМП=0,98,  эффективная</t>
  </si>
  <si>
    <t>рост доходов засчет поступления НДФЛ вследствие увеличения ФОТ,  появления новых налогоплательщиков, увеличение поступления штрафных санкций</t>
  </si>
  <si>
    <t>Муниципальная программа муниципального образования "Жигаловский район" "Управление муниципальными финансами муниципального образования "Жигаловский район" на 2020-2026 годы</t>
  </si>
  <si>
    <t>Муниципальная программа «Молодёжная политика Жигаловского района» на 2020 – 2026 годы</t>
  </si>
  <si>
    <t xml:space="preserve">январь -декабрь 2023 </t>
  </si>
  <si>
    <t>0,6</t>
  </si>
  <si>
    <t>критерий оценки ЭМП=1,    высокоэффективная</t>
  </si>
  <si>
    <t>Увеличение среднегодовой численности населения</t>
  </si>
  <si>
    <t>Рост популярности применения специального налогового режима среди физических лиц</t>
  </si>
  <si>
    <t>Приобретение объектов социальной инфраструктуры (единиц)</t>
  </si>
  <si>
    <t>1,5</t>
  </si>
  <si>
    <t>-1</t>
  </si>
  <si>
    <r>
      <t xml:space="preserve">критерий оценкаи ЭМП =0,83,   </t>
    </r>
    <r>
      <rPr>
        <sz val="14"/>
        <rFont val="Times New Roman"/>
        <family val="1"/>
        <charset val="204"/>
      </rPr>
      <t>эффективная</t>
    </r>
  </si>
  <si>
    <t xml:space="preserve">Вследствие непредвиденных природных явлений (подъем грунтовых вод), сдвинулся график выполнения работ по строительству многофункционального культурного центра. Ввод объекта в эксплуатацию планируется в 2025 году. </t>
  </si>
  <si>
    <t>критерий оценки ЭМП=0,95,    эффективная</t>
  </si>
  <si>
    <t>Количество проведенных проектно-изыскательных работ в целях строительствах муниципальных объектов теплоснабжения, использующих газ в качестве основного вида топлива, реконструкции (или модернизации) муниципальных объектов теплоснабжения в целях перевода на газ в качестве основного вида топлива</t>
  </si>
  <si>
    <t>критерий оценки ЭМП =0,62,   удовлетворительная</t>
  </si>
  <si>
    <t>В связи с подготовкой исполнительной документации по каждому объекту работы по ликвидации мест несанкционнированного размещения отходов, уборка свалок перенесены на 2024 год. Показатель уровня софинасирования для определения эффективности не применим.</t>
  </si>
  <si>
    <t xml:space="preserve">критерий оценки ЭМП=0,89, эффективная     </t>
  </si>
  <si>
    <t>1.Действие муниципальных контрактов на строительство теплоисточника и канализационно-очистных сооружений продлено на 2024 год.                          2. Завершение строительства объектов питьевого водоснабжения будет осуществлятся за счет местного бюджета. Регистрационные действия  при вводе объекта в эксплуатацию будут осуществлятся в 2024 году.</t>
  </si>
  <si>
    <t>Действие муниципальных контрактов по изготовлению ПСД на строительство полигона и инфраструктуры продлено  на 2024 год</t>
  </si>
  <si>
    <t>Действие муниципального контракта по изготовлению ПСД на строительство объектов теплоснабжения, использующих газ в качестве основного вида топлива, продлено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</si>
</sst>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71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/>
    <xf numFmtId="0" fontId="6" fillId="0" borderId="6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9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vertical="top" wrapText="1"/>
    </xf>
    <xf numFmtId="49" fontId="2" fillId="0" borderId="7" xfId="1" applyNumberFormat="1" applyFont="1" applyFill="1" applyBorder="1" applyAlignment="1" applyProtection="1">
      <alignment horizontal="center" vertical="top" wrapText="1"/>
    </xf>
    <xf numFmtId="49" fontId="2" fillId="0" borderId="13" xfId="1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view="pageBreakPreview" zoomScale="75" zoomScaleNormal="100" zoomScaleSheetLayoutView="75" workbookViewId="0">
      <selection activeCell="N62" sqref="N62"/>
    </sheetView>
  </sheetViews>
  <sheetFormatPr defaultRowHeight="15" x14ac:dyDescent="0.25"/>
  <cols>
    <col min="1" max="1" width="6.140625" customWidth="1"/>
    <col min="2" max="2" width="24.42578125" customWidth="1"/>
    <col min="3" max="3" width="16.85546875" customWidth="1"/>
    <col min="4" max="4" width="17.42578125" customWidth="1"/>
    <col min="5" max="5" width="42" customWidth="1"/>
    <col min="6" max="6" width="14.5703125" customWidth="1"/>
    <col min="7" max="7" width="15.85546875" customWidth="1"/>
    <col min="8" max="8" width="14.28515625" customWidth="1"/>
    <col min="9" max="9" width="56.42578125" customWidth="1"/>
    <col min="10" max="10" width="14.7109375" customWidth="1"/>
    <col min="11" max="11" width="12.28515625" customWidth="1"/>
    <col min="12" max="12" width="9.28515625" customWidth="1"/>
    <col min="13" max="13" width="5.42578125" customWidth="1"/>
    <col min="14" max="14" width="46.5703125" customWidth="1"/>
    <col min="15" max="15" width="36.28515625" customWidth="1"/>
  </cols>
  <sheetData>
    <row r="1" spans="1:15" ht="18.75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5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5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5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5" ht="18.75" customHeight="1" x14ac:dyDescent="0.25">
      <c r="A6" s="133" t="s">
        <v>102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8.75" x14ac:dyDescent="0.3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7"/>
      <c r="N8" s="7"/>
      <c r="O8" s="7"/>
    </row>
    <row r="9" spans="1:15" ht="18.75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7"/>
      <c r="N9" s="7"/>
      <c r="O9" s="7"/>
    </row>
    <row r="10" spans="1:15" ht="18.75" x14ac:dyDescent="0.3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7"/>
      <c r="N10" s="7"/>
      <c r="O10" s="7"/>
    </row>
    <row r="11" spans="1:15" ht="18.75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7"/>
    </row>
    <row r="12" spans="1:15" x14ac:dyDescent="0.25">
      <c r="A12" s="151" t="s">
        <v>1</v>
      </c>
      <c r="B12" s="152" t="s">
        <v>19</v>
      </c>
      <c r="C12" s="152" t="s">
        <v>5</v>
      </c>
      <c r="D12" s="152" t="s">
        <v>6</v>
      </c>
      <c r="E12" s="152" t="s">
        <v>20</v>
      </c>
      <c r="F12" s="152" t="s">
        <v>104</v>
      </c>
      <c r="G12" s="152" t="s">
        <v>7</v>
      </c>
      <c r="H12" s="152" t="s">
        <v>8</v>
      </c>
      <c r="I12" s="152" t="s">
        <v>9</v>
      </c>
      <c r="J12" s="152" t="s">
        <v>105</v>
      </c>
      <c r="K12" s="152" t="s">
        <v>10</v>
      </c>
      <c r="L12" s="152" t="s">
        <v>11</v>
      </c>
      <c r="M12" s="152"/>
      <c r="N12" s="153" t="s">
        <v>12</v>
      </c>
      <c r="O12" s="124" t="s">
        <v>47</v>
      </c>
    </row>
    <row r="13" spans="1:15" ht="121.5" customHeight="1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4"/>
      <c r="O13" s="143"/>
    </row>
    <row r="14" spans="1:15" ht="18" customHeigh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  <c r="G14" s="9">
        <v>7</v>
      </c>
      <c r="H14" s="10">
        <v>8</v>
      </c>
      <c r="I14" s="10">
        <v>9</v>
      </c>
      <c r="J14" s="9">
        <v>10</v>
      </c>
      <c r="K14" s="9">
        <v>11</v>
      </c>
      <c r="L14" s="163">
        <v>12</v>
      </c>
      <c r="M14" s="164"/>
      <c r="N14" s="11">
        <v>13</v>
      </c>
      <c r="O14" s="12">
        <v>14</v>
      </c>
    </row>
    <row r="15" spans="1:15" ht="175.5" customHeight="1" x14ac:dyDescent="0.25">
      <c r="A15" s="103">
        <v>1</v>
      </c>
      <c r="B15" s="134" t="s">
        <v>50</v>
      </c>
      <c r="C15" s="108" t="s">
        <v>3</v>
      </c>
      <c r="D15" s="130" t="s">
        <v>103</v>
      </c>
      <c r="E15" s="13" t="s">
        <v>2</v>
      </c>
      <c r="F15" s="79">
        <v>1374310.5</v>
      </c>
      <c r="G15" s="89">
        <v>1329748.3999999999</v>
      </c>
      <c r="H15" s="219">
        <f>G15/F15*100</f>
        <v>96.757494030643002</v>
      </c>
      <c r="I15" s="80" t="s">
        <v>49</v>
      </c>
      <c r="J15" s="15">
        <v>1</v>
      </c>
      <c r="K15" s="15">
        <v>0.99</v>
      </c>
      <c r="L15" s="144">
        <f>K15-J15</f>
        <v>-1.0000000000000009E-2</v>
      </c>
      <c r="M15" s="145"/>
      <c r="N15" s="31" t="s">
        <v>106</v>
      </c>
      <c r="O15" s="141" t="s">
        <v>84</v>
      </c>
    </row>
    <row r="16" spans="1:15" ht="48.75" customHeight="1" x14ac:dyDescent="0.25">
      <c r="A16" s="104"/>
      <c r="B16" s="200"/>
      <c r="C16" s="109"/>
      <c r="D16" s="131"/>
      <c r="E16" s="101" t="s">
        <v>34</v>
      </c>
      <c r="F16" s="94">
        <v>47428.3</v>
      </c>
      <c r="G16" s="106">
        <v>47369</v>
      </c>
      <c r="H16" s="170">
        <f>G16/F16*100</f>
        <v>99.874969163980154</v>
      </c>
      <c r="I16" s="94" t="s">
        <v>14</v>
      </c>
      <c r="J16" s="156">
        <v>1</v>
      </c>
      <c r="K16" s="157">
        <v>0.97499999999999998</v>
      </c>
      <c r="L16" s="159">
        <f>K16-J16</f>
        <v>-2.5000000000000022E-2</v>
      </c>
      <c r="M16" s="160"/>
      <c r="N16" s="94" t="s">
        <v>107</v>
      </c>
      <c r="O16" s="142"/>
    </row>
    <row r="17" spans="1:17" ht="8.25" customHeight="1" x14ac:dyDescent="0.25">
      <c r="A17" s="104"/>
      <c r="B17" s="200"/>
      <c r="C17" s="109"/>
      <c r="D17" s="131"/>
      <c r="E17" s="102"/>
      <c r="F17" s="100"/>
      <c r="G17" s="107"/>
      <c r="H17" s="171"/>
      <c r="I17" s="100"/>
      <c r="J17" s="100"/>
      <c r="K17" s="158"/>
      <c r="L17" s="161"/>
      <c r="M17" s="162"/>
      <c r="N17" s="100" t="s">
        <v>77</v>
      </c>
      <c r="O17" s="142"/>
    </row>
    <row r="18" spans="1:17" ht="135.75" customHeight="1" x14ac:dyDescent="0.25">
      <c r="A18" s="104"/>
      <c r="B18" s="200"/>
      <c r="C18" s="109"/>
      <c r="D18" s="131"/>
      <c r="E18" s="13" t="s">
        <v>35</v>
      </c>
      <c r="F18" s="80">
        <v>512462</v>
      </c>
      <c r="G18" s="8">
        <v>511892.4</v>
      </c>
      <c r="H18" s="14">
        <f>G18/F18*100</f>
        <v>99.888850295241411</v>
      </c>
      <c r="I18" s="80" t="s">
        <v>13</v>
      </c>
      <c r="J18" s="15">
        <v>0.8</v>
      </c>
      <c r="K18" s="15">
        <v>0.88</v>
      </c>
      <c r="L18" s="144">
        <f>K18-J18</f>
        <v>7.999999999999996E-2</v>
      </c>
      <c r="M18" s="145"/>
      <c r="N18" s="79" t="s">
        <v>108</v>
      </c>
      <c r="O18" s="142"/>
    </row>
    <row r="19" spans="1:17" ht="84.75" customHeight="1" x14ac:dyDescent="0.25">
      <c r="A19" s="104"/>
      <c r="B19" s="200"/>
      <c r="C19" s="109"/>
      <c r="D19" s="131"/>
      <c r="E19" s="101" t="s">
        <v>36</v>
      </c>
      <c r="F19" s="130">
        <v>814420.3</v>
      </c>
      <c r="G19" s="191">
        <v>770487</v>
      </c>
      <c r="H19" s="193">
        <f t="shared" ref="H19:H23" si="0">G19/F19*100</f>
        <v>94.605574050646808</v>
      </c>
      <c r="I19" s="75" t="s">
        <v>15</v>
      </c>
      <c r="J19" s="17">
        <v>1</v>
      </c>
      <c r="K19" s="18">
        <v>0.98</v>
      </c>
      <c r="L19" s="144">
        <f>K19-J19</f>
        <v>-2.0000000000000018E-2</v>
      </c>
      <c r="M19" s="145"/>
      <c r="N19" s="16" t="s">
        <v>109</v>
      </c>
      <c r="O19" s="142"/>
    </row>
    <row r="20" spans="1:17" ht="150.75" customHeight="1" x14ac:dyDescent="0.25">
      <c r="A20" s="104"/>
      <c r="B20" s="200"/>
      <c r="C20" s="109"/>
      <c r="D20" s="131"/>
      <c r="E20" s="190"/>
      <c r="F20" s="131"/>
      <c r="G20" s="192"/>
      <c r="H20" s="194" t="e">
        <f t="shared" si="0"/>
        <v>#DIV/0!</v>
      </c>
      <c r="I20" s="75" t="s">
        <v>16</v>
      </c>
      <c r="J20" s="17">
        <v>0.8</v>
      </c>
      <c r="K20" s="17">
        <v>0.9</v>
      </c>
      <c r="L20" s="144">
        <f>K20-J20</f>
        <v>9.9999999999999978E-2</v>
      </c>
      <c r="M20" s="145"/>
      <c r="N20" s="80" t="s">
        <v>110</v>
      </c>
      <c r="O20" s="142"/>
    </row>
    <row r="21" spans="1:17" ht="81" customHeight="1" x14ac:dyDescent="0.25">
      <c r="A21" s="104"/>
      <c r="B21" s="200"/>
      <c r="C21" s="109"/>
      <c r="D21" s="131"/>
      <c r="E21" s="190"/>
      <c r="F21" s="131"/>
      <c r="G21" s="192"/>
      <c r="H21" s="194" t="e">
        <f t="shared" si="0"/>
        <v>#DIV/0!</v>
      </c>
      <c r="I21" s="75" t="s">
        <v>17</v>
      </c>
      <c r="J21" s="17">
        <v>0.65</v>
      </c>
      <c r="K21" s="19">
        <v>0.7</v>
      </c>
      <c r="L21" s="144">
        <f>K21-J21</f>
        <v>4.9999999999999933E-2</v>
      </c>
      <c r="M21" s="145"/>
      <c r="N21" s="80" t="s">
        <v>92</v>
      </c>
      <c r="O21" s="142"/>
    </row>
    <row r="22" spans="1:17" ht="80.25" customHeight="1" x14ac:dyDescent="0.25">
      <c r="A22" s="104"/>
      <c r="B22" s="200"/>
      <c r="C22" s="109"/>
      <c r="D22" s="131"/>
      <c r="E22" s="190"/>
      <c r="F22" s="131"/>
      <c r="G22" s="192"/>
      <c r="H22" s="194" t="e">
        <f t="shared" si="0"/>
        <v>#DIV/0!</v>
      </c>
      <c r="I22" s="75" t="s">
        <v>18</v>
      </c>
      <c r="J22" s="17" t="s">
        <v>0</v>
      </c>
      <c r="K22" s="20" t="s">
        <v>111</v>
      </c>
      <c r="L22" s="208" t="s">
        <v>112</v>
      </c>
      <c r="M22" s="209"/>
      <c r="N22" s="31" t="s">
        <v>113</v>
      </c>
      <c r="O22" s="142"/>
    </row>
    <row r="23" spans="1:17" ht="157.5" customHeight="1" x14ac:dyDescent="0.3">
      <c r="A23" s="165"/>
      <c r="B23" s="213"/>
      <c r="C23" s="220"/>
      <c r="D23" s="126"/>
      <c r="E23" s="180"/>
      <c r="F23" s="220"/>
      <c r="G23" s="221"/>
      <c r="H23" s="220" t="e">
        <f t="shared" si="0"/>
        <v>#DIV/0!</v>
      </c>
      <c r="I23" s="75" t="s">
        <v>51</v>
      </c>
      <c r="J23" s="17">
        <v>0.25</v>
      </c>
      <c r="K23" s="17">
        <v>0.25</v>
      </c>
      <c r="L23" s="144">
        <f t="shared" ref="L23:L29" si="1">K23-J23</f>
        <v>0</v>
      </c>
      <c r="M23" s="145"/>
      <c r="N23" s="21"/>
      <c r="O23" s="183"/>
    </row>
    <row r="24" spans="1:17" ht="44.25" customHeight="1" x14ac:dyDescent="0.25">
      <c r="A24" s="103">
        <v>2</v>
      </c>
      <c r="B24" s="134" t="s">
        <v>53</v>
      </c>
      <c r="C24" s="270" t="s">
        <v>32</v>
      </c>
      <c r="D24" s="152" t="s">
        <v>103</v>
      </c>
      <c r="E24" s="101" t="s">
        <v>2</v>
      </c>
      <c r="F24" s="130">
        <v>221906.3</v>
      </c>
      <c r="G24" s="103">
        <v>133751.5</v>
      </c>
      <c r="H24" s="222">
        <f>G24/F24*100</f>
        <v>60.273863337814205</v>
      </c>
      <c r="I24" s="80" t="s">
        <v>29</v>
      </c>
      <c r="J24" s="45">
        <v>0.82399999999999995</v>
      </c>
      <c r="K24" s="44">
        <v>0.82399999999999995</v>
      </c>
      <c r="L24" s="144">
        <f t="shared" si="1"/>
        <v>0</v>
      </c>
      <c r="M24" s="145"/>
      <c r="N24" s="210" t="s">
        <v>135</v>
      </c>
      <c r="O24" s="141" t="s">
        <v>119</v>
      </c>
      <c r="P24" s="5"/>
      <c r="Q24" s="6"/>
    </row>
    <row r="25" spans="1:17" ht="52.5" customHeight="1" x14ac:dyDescent="0.25">
      <c r="A25" s="104"/>
      <c r="B25" s="135"/>
      <c r="C25" s="270"/>
      <c r="D25" s="152"/>
      <c r="E25" s="190"/>
      <c r="F25" s="131"/>
      <c r="G25" s="104"/>
      <c r="H25" s="223"/>
      <c r="I25" s="75" t="s">
        <v>85</v>
      </c>
      <c r="J25" s="60" t="s">
        <v>114</v>
      </c>
      <c r="K25" s="55" t="s">
        <v>115</v>
      </c>
      <c r="L25" s="211">
        <f t="shared" si="1"/>
        <v>12900</v>
      </c>
      <c r="M25" s="212"/>
      <c r="N25" s="224"/>
      <c r="O25" s="146"/>
      <c r="P25" s="5"/>
      <c r="Q25" s="6"/>
    </row>
    <row r="26" spans="1:17" ht="47.25" customHeight="1" x14ac:dyDescent="0.25">
      <c r="A26" s="104"/>
      <c r="B26" s="135"/>
      <c r="C26" s="270"/>
      <c r="D26" s="152"/>
      <c r="E26" s="190"/>
      <c r="F26" s="131"/>
      <c r="G26" s="104"/>
      <c r="H26" s="223"/>
      <c r="I26" s="75" t="s">
        <v>81</v>
      </c>
      <c r="J26" s="60" t="s">
        <v>116</v>
      </c>
      <c r="K26" s="55" t="s">
        <v>117</v>
      </c>
      <c r="L26" s="211">
        <f t="shared" ref="L26" si="2">K26-J26</f>
        <v>11566</v>
      </c>
      <c r="M26" s="212"/>
      <c r="N26" s="224"/>
      <c r="O26" s="146"/>
      <c r="P26" s="5"/>
      <c r="Q26" s="6"/>
    </row>
    <row r="27" spans="1:17" ht="69.75" customHeight="1" x14ac:dyDescent="0.25">
      <c r="A27" s="104"/>
      <c r="B27" s="135"/>
      <c r="C27" s="270"/>
      <c r="D27" s="152"/>
      <c r="E27" s="190"/>
      <c r="F27" s="131"/>
      <c r="G27" s="104"/>
      <c r="H27" s="223"/>
      <c r="I27" s="80" t="s">
        <v>30</v>
      </c>
      <c r="J27" s="45">
        <v>0.82699999999999996</v>
      </c>
      <c r="K27" s="18">
        <v>0.82699999999999996</v>
      </c>
      <c r="L27" s="144">
        <f t="shared" si="1"/>
        <v>0</v>
      </c>
      <c r="M27" s="145"/>
      <c r="N27" s="224"/>
      <c r="O27" s="146"/>
      <c r="P27" s="5"/>
      <c r="Q27" s="6"/>
    </row>
    <row r="28" spans="1:17" ht="120" customHeight="1" x14ac:dyDescent="0.25">
      <c r="A28" s="104"/>
      <c r="B28" s="135"/>
      <c r="C28" s="270"/>
      <c r="D28" s="152"/>
      <c r="E28" s="102"/>
      <c r="F28" s="132"/>
      <c r="G28" s="105"/>
      <c r="H28" s="225"/>
      <c r="I28" s="80" t="s">
        <v>31</v>
      </c>
      <c r="J28" s="54">
        <v>0.55000000000000004</v>
      </c>
      <c r="K28" s="15">
        <v>0.55000000000000004</v>
      </c>
      <c r="L28" s="144">
        <f t="shared" si="1"/>
        <v>0</v>
      </c>
      <c r="M28" s="145"/>
      <c r="N28" s="224"/>
      <c r="O28" s="146"/>
      <c r="P28" s="5"/>
      <c r="Q28" s="6"/>
    </row>
    <row r="29" spans="1:17" ht="51" customHeight="1" x14ac:dyDescent="0.25">
      <c r="A29" s="104"/>
      <c r="B29" s="200"/>
      <c r="C29" s="270"/>
      <c r="D29" s="152"/>
      <c r="E29" s="22" t="s">
        <v>37</v>
      </c>
      <c r="F29" s="86">
        <v>71.900000000000006</v>
      </c>
      <c r="G29" s="42">
        <v>71.900000000000006</v>
      </c>
      <c r="H29" s="86">
        <v>100</v>
      </c>
      <c r="I29" s="80" t="s">
        <v>33</v>
      </c>
      <c r="J29" s="90">
        <v>0.83</v>
      </c>
      <c r="K29" s="90">
        <v>0.83</v>
      </c>
      <c r="L29" s="144">
        <f t="shared" si="1"/>
        <v>0</v>
      </c>
      <c r="M29" s="145"/>
      <c r="N29" s="226"/>
      <c r="O29" s="142"/>
      <c r="P29" s="5"/>
      <c r="Q29" s="4"/>
    </row>
    <row r="30" spans="1:17" ht="63.75" customHeight="1" x14ac:dyDescent="0.25">
      <c r="A30" s="104"/>
      <c r="B30" s="200"/>
      <c r="C30" s="270"/>
      <c r="D30" s="152"/>
      <c r="E30" s="13" t="s">
        <v>35</v>
      </c>
      <c r="F30" s="14">
        <v>474</v>
      </c>
      <c r="G30" s="24">
        <v>474</v>
      </c>
      <c r="H30" s="25">
        <f>G30/F30*100</f>
        <v>100</v>
      </c>
      <c r="I30" s="203" t="s">
        <v>86</v>
      </c>
      <c r="J30" s="204" t="s">
        <v>118</v>
      </c>
      <c r="K30" s="206" t="s">
        <v>118</v>
      </c>
      <c r="L30" s="208">
        <f t="shared" ref="L30" si="3">K30-J30</f>
        <v>0</v>
      </c>
      <c r="M30" s="209"/>
      <c r="N30" s="201"/>
      <c r="O30" s="142"/>
    </row>
    <row r="31" spans="1:17" ht="42.75" customHeight="1" x14ac:dyDescent="0.25">
      <c r="A31" s="104"/>
      <c r="B31" s="200"/>
      <c r="C31" s="270"/>
      <c r="D31" s="152"/>
      <c r="E31" s="43" t="s">
        <v>38</v>
      </c>
      <c r="F31" s="75">
        <v>221360.4</v>
      </c>
      <c r="G31" s="23">
        <v>133205.6</v>
      </c>
      <c r="H31" s="25">
        <f>G31/F31*100</f>
        <v>60.175894152703016</v>
      </c>
      <c r="I31" s="94"/>
      <c r="J31" s="205"/>
      <c r="K31" s="207"/>
      <c r="L31" s="227"/>
      <c r="M31" s="228"/>
      <c r="N31" s="202"/>
      <c r="O31" s="148"/>
    </row>
    <row r="32" spans="1:17" ht="93.75" x14ac:dyDescent="0.25">
      <c r="A32" s="127">
        <v>3</v>
      </c>
      <c r="B32" s="128" t="s">
        <v>54</v>
      </c>
      <c r="C32" s="130" t="s">
        <v>32</v>
      </c>
      <c r="D32" s="130" t="s">
        <v>103</v>
      </c>
      <c r="E32" s="41" t="s">
        <v>2</v>
      </c>
      <c r="F32" s="83">
        <v>49568.9</v>
      </c>
      <c r="G32" s="229">
        <v>49503.1</v>
      </c>
      <c r="H32" s="230">
        <f>G32/F32*100</f>
        <v>99.867255476720274</v>
      </c>
      <c r="I32" s="80" t="s">
        <v>27</v>
      </c>
      <c r="J32" s="80">
        <v>41.6</v>
      </c>
      <c r="K32" s="231">
        <v>43.6</v>
      </c>
      <c r="L32" s="232">
        <f>K32-J32</f>
        <v>2</v>
      </c>
      <c r="M32" s="232"/>
      <c r="N32" s="149"/>
      <c r="O32" s="118" t="s">
        <v>84</v>
      </c>
    </row>
    <row r="33" spans="1:15" ht="75" x14ac:dyDescent="0.25">
      <c r="A33" s="127"/>
      <c r="B33" s="129"/>
      <c r="C33" s="131"/>
      <c r="D33" s="131"/>
      <c r="E33" s="13" t="s">
        <v>34</v>
      </c>
      <c r="F33" s="80">
        <v>0</v>
      </c>
      <c r="G33" s="27">
        <v>0</v>
      </c>
      <c r="H33" s="80">
        <v>0</v>
      </c>
      <c r="I33" s="80" t="s">
        <v>28</v>
      </c>
      <c r="J33" s="80">
        <v>56</v>
      </c>
      <c r="K33" s="231">
        <v>56</v>
      </c>
      <c r="L33" s="233">
        <f>K33-J33</f>
        <v>0</v>
      </c>
      <c r="M33" s="233"/>
      <c r="N33" s="224"/>
      <c r="O33" s="119"/>
    </row>
    <row r="34" spans="1:15" ht="56.25" customHeight="1" x14ac:dyDescent="0.25">
      <c r="A34" s="127"/>
      <c r="B34" s="129"/>
      <c r="C34" s="131"/>
      <c r="D34" s="131"/>
      <c r="E34" s="13" t="s">
        <v>35</v>
      </c>
      <c r="F34" s="80">
        <v>0</v>
      </c>
      <c r="G34" s="27">
        <v>0</v>
      </c>
      <c r="H34" s="80">
        <v>0</v>
      </c>
      <c r="I34" s="94" t="s">
        <v>52</v>
      </c>
      <c r="J34" s="94">
        <v>71</v>
      </c>
      <c r="K34" s="234">
        <v>71</v>
      </c>
      <c r="L34" s="235">
        <f t="shared" ref="L34:L35" si="4">K34-J34</f>
        <v>0</v>
      </c>
      <c r="M34" s="236"/>
      <c r="N34" s="224"/>
      <c r="O34" s="119"/>
    </row>
    <row r="35" spans="1:15" ht="51" customHeight="1" x14ac:dyDescent="0.25">
      <c r="A35" s="127"/>
      <c r="B35" s="129"/>
      <c r="C35" s="132"/>
      <c r="D35" s="132"/>
      <c r="E35" s="13" t="s">
        <v>36</v>
      </c>
      <c r="F35" s="79">
        <v>49568.9</v>
      </c>
      <c r="G35" s="28">
        <v>49503.1</v>
      </c>
      <c r="H35" s="29">
        <f>G35/F35*100</f>
        <v>99.867255476720274</v>
      </c>
      <c r="I35" s="100" t="s">
        <v>52</v>
      </c>
      <c r="J35" s="100">
        <v>66</v>
      </c>
      <c r="K35" s="237">
        <v>66</v>
      </c>
      <c r="L35" s="238">
        <f t="shared" si="4"/>
        <v>0</v>
      </c>
      <c r="M35" s="239"/>
      <c r="N35" s="226"/>
      <c r="O35" s="120"/>
    </row>
    <row r="36" spans="1:15" ht="55.5" customHeight="1" x14ac:dyDescent="0.25">
      <c r="A36" s="127">
        <v>4</v>
      </c>
      <c r="B36" s="128" t="s">
        <v>55</v>
      </c>
      <c r="C36" s="130" t="s">
        <v>21</v>
      </c>
      <c r="D36" s="130" t="s">
        <v>120</v>
      </c>
      <c r="E36" s="30" t="s">
        <v>2</v>
      </c>
      <c r="F36" s="78">
        <v>152350.6</v>
      </c>
      <c r="G36" s="78">
        <v>150738.29999999999</v>
      </c>
      <c r="H36" s="87">
        <f t="shared" ref="H36:H39" si="5">G36/F36*100</f>
        <v>98.941717328320323</v>
      </c>
      <c r="I36" s="99" t="s">
        <v>39</v>
      </c>
      <c r="J36" s="99">
        <v>100</v>
      </c>
      <c r="K36" s="216">
        <v>98</v>
      </c>
      <c r="L36" s="235">
        <f t="shared" ref="L36:L37" si="6">K36-J36</f>
        <v>-2</v>
      </c>
      <c r="M36" s="236"/>
      <c r="N36" s="195" t="s">
        <v>121</v>
      </c>
      <c r="O36" s="141" t="s">
        <v>122</v>
      </c>
    </row>
    <row r="37" spans="1:15" ht="54" customHeight="1" x14ac:dyDescent="0.25">
      <c r="A37" s="127"/>
      <c r="B37" s="128"/>
      <c r="C37" s="131"/>
      <c r="D37" s="131"/>
      <c r="E37" s="13" t="s">
        <v>34</v>
      </c>
      <c r="F37" s="80">
        <v>4.5</v>
      </c>
      <c r="G37" s="8">
        <v>1.2</v>
      </c>
      <c r="H37" s="14">
        <f t="shared" si="5"/>
        <v>26.666666666666668</v>
      </c>
      <c r="I37" s="100"/>
      <c r="J37" s="100"/>
      <c r="K37" s="107"/>
      <c r="L37" s="238">
        <f t="shared" si="6"/>
        <v>0</v>
      </c>
      <c r="M37" s="239"/>
      <c r="N37" s="196"/>
      <c r="O37" s="146"/>
    </row>
    <row r="38" spans="1:15" ht="55.5" customHeight="1" x14ac:dyDescent="0.25">
      <c r="A38" s="127"/>
      <c r="B38" s="128"/>
      <c r="C38" s="131"/>
      <c r="D38" s="131"/>
      <c r="E38" s="13" t="s">
        <v>35</v>
      </c>
      <c r="F38" s="8">
        <v>7894.8</v>
      </c>
      <c r="G38" s="8">
        <v>7894.8</v>
      </c>
      <c r="H38" s="14">
        <f t="shared" si="5"/>
        <v>100</v>
      </c>
      <c r="I38" s="94" t="s">
        <v>89</v>
      </c>
      <c r="J38" s="94">
        <v>100</v>
      </c>
      <c r="K38" s="106">
        <v>99</v>
      </c>
      <c r="L38" s="235">
        <f t="shared" ref="L38:L39" si="7">K38-J38</f>
        <v>-1</v>
      </c>
      <c r="M38" s="236"/>
      <c r="N38" s="240"/>
      <c r="O38" s="146"/>
    </row>
    <row r="39" spans="1:15" ht="85.5" customHeight="1" x14ac:dyDescent="0.25">
      <c r="A39" s="127"/>
      <c r="B39" s="128"/>
      <c r="C39" s="132"/>
      <c r="D39" s="132"/>
      <c r="E39" s="13" t="s">
        <v>36</v>
      </c>
      <c r="F39" s="80">
        <v>144451.29999999999</v>
      </c>
      <c r="G39" s="8">
        <v>142842.29999999999</v>
      </c>
      <c r="H39" s="14">
        <f t="shared" si="5"/>
        <v>98.886129789070779</v>
      </c>
      <c r="I39" s="100"/>
      <c r="J39" s="100"/>
      <c r="K39" s="107"/>
      <c r="L39" s="238">
        <f t="shared" si="7"/>
        <v>0</v>
      </c>
      <c r="M39" s="239"/>
      <c r="N39" s="241"/>
      <c r="O39" s="147"/>
    </row>
    <row r="40" spans="1:15" ht="37.5" customHeight="1" x14ac:dyDescent="0.25">
      <c r="A40" s="127">
        <v>5</v>
      </c>
      <c r="B40" s="128" t="s">
        <v>124</v>
      </c>
      <c r="C40" s="130" t="s">
        <v>22</v>
      </c>
      <c r="D40" s="130" t="s">
        <v>120</v>
      </c>
      <c r="E40" s="13" t="s">
        <v>2</v>
      </c>
      <c r="F40" s="8">
        <v>278977</v>
      </c>
      <c r="G40" s="46">
        <v>278913.90000000002</v>
      </c>
      <c r="H40" s="47">
        <f>G40/F40*100</f>
        <v>99.977381647949485</v>
      </c>
      <c r="I40" s="94" t="s">
        <v>78</v>
      </c>
      <c r="J40" s="94">
        <v>1</v>
      </c>
      <c r="K40" s="106">
        <v>1</v>
      </c>
      <c r="L40" s="235">
        <f t="shared" ref="L40:L41" si="8">K40-J40</f>
        <v>0</v>
      </c>
      <c r="M40" s="236"/>
      <c r="N40" s="177"/>
      <c r="O40" s="141" t="s">
        <v>84</v>
      </c>
    </row>
    <row r="41" spans="1:15" ht="60" customHeight="1" x14ac:dyDescent="0.25">
      <c r="A41" s="127"/>
      <c r="B41" s="128"/>
      <c r="C41" s="131"/>
      <c r="D41" s="137"/>
      <c r="E41" s="13" t="s">
        <v>34</v>
      </c>
      <c r="F41" s="8">
        <v>0</v>
      </c>
      <c r="G41" s="8">
        <v>0</v>
      </c>
      <c r="H41" s="39">
        <v>0</v>
      </c>
      <c r="I41" s="100"/>
      <c r="J41" s="100"/>
      <c r="K41" s="107"/>
      <c r="L41" s="238">
        <f t="shared" si="8"/>
        <v>0</v>
      </c>
      <c r="M41" s="239"/>
      <c r="N41" s="178"/>
      <c r="O41" s="142"/>
    </row>
    <row r="42" spans="1:15" ht="78" customHeight="1" x14ac:dyDescent="0.25">
      <c r="A42" s="127"/>
      <c r="B42" s="128"/>
      <c r="C42" s="131"/>
      <c r="D42" s="137"/>
      <c r="E42" s="13" t="s">
        <v>35</v>
      </c>
      <c r="F42" s="8">
        <v>45001</v>
      </c>
      <c r="G42" s="46">
        <v>45001</v>
      </c>
      <c r="H42" s="14">
        <f>G42/F42*100</f>
        <v>100</v>
      </c>
      <c r="I42" s="80" t="s">
        <v>40</v>
      </c>
      <c r="J42" s="80" t="s">
        <v>79</v>
      </c>
      <c r="K42" s="8">
        <v>0</v>
      </c>
      <c r="L42" s="92">
        <v>0</v>
      </c>
      <c r="M42" s="93"/>
      <c r="N42" s="31" t="s">
        <v>23</v>
      </c>
      <c r="O42" s="142"/>
    </row>
    <row r="43" spans="1:15" ht="114.75" customHeight="1" x14ac:dyDescent="0.25">
      <c r="A43" s="127"/>
      <c r="B43" s="128"/>
      <c r="C43" s="132"/>
      <c r="D43" s="138"/>
      <c r="E43" s="22" t="s">
        <v>36</v>
      </c>
      <c r="F43" s="88">
        <v>233976</v>
      </c>
      <c r="G43" s="76">
        <v>233912.9</v>
      </c>
      <c r="H43" s="47">
        <f>G43/F43*100</f>
        <v>99.973031422026196</v>
      </c>
      <c r="I43" s="75" t="s">
        <v>41</v>
      </c>
      <c r="J43" s="75" t="s">
        <v>80</v>
      </c>
      <c r="K43" s="76">
        <v>142</v>
      </c>
      <c r="L43" s="242">
        <v>141</v>
      </c>
      <c r="M43" s="243"/>
      <c r="N43" s="32" t="s">
        <v>123</v>
      </c>
      <c r="O43" s="148"/>
    </row>
    <row r="44" spans="1:15" ht="77.25" customHeight="1" x14ac:dyDescent="0.25">
      <c r="A44" s="103">
        <v>6</v>
      </c>
      <c r="B44" s="134" t="s">
        <v>125</v>
      </c>
      <c r="C44" s="130" t="s">
        <v>32</v>
      </c>
      <c r="D44" s="130" t="s">
        <v>126</v>
      </c>
      <c r="E44" s="139" t="s">
        <v>2</v>
      </c>
      <c r="F44" s="244">
        <v>696.5</v>
      </c>
      <c r="G44" s="245">
        <v>696.5</v>
      </c>
      <c r="H44" s="246">
        <f>G44/F44*100</f>
        <v>100</v>
      </c>
      <c r="I44" s="140" t="s">
        <v>81</v>
      </c>
      <c r="J44" s="247">
        <v>8939</v>
      </c>
      <c r="K44" s="247">
        <v>9342</v>
      </c>
      <c r="L44" s="248">
        <f>K44-J44</f>
        <v>403</v>
      </c>
      <c r="M44" s="248"/>
      <c r="N44" s="124"/>
      <c r="O44" s="118" t="s">
        <v>84</v>
      </c>
    </row>
    <row r="45" spans="1:15" ht="59.25" customHeight="1" x14ac:dyDescent="0.25">
      <c r="A45" s="104"/>
      <c r="B45" s="135"/>
      <c r="C45" s="131"/>
      <c r="D45" s="131"/>
      <c r="E45" s="139"/>
      <c r="F45" s="244"/>
      <c r="G45" s="245"/>
      <c r="H45" s="246"/>
      <c r="I45" s="140"/>
      <c r="J45" s="247"/>
      <c r="K45" s="247"/>
      <c r="L45" s="248"/>
      <c r="M45" s="248"/>
      <c r="N45" s="125"/>
      <c r="O45" s="119"/>
    </row>
    <row r="46" spans="1:15" ht="73.5" customHeight="1" x14ac:dyDescent="0.25">
      <c r="A46" s="104"/>
      <c r="B46" s="135"/>
      <c r="C46" s="131"/>
      <c r="D46" s="131"/>
      <c r="E46" s="13" t="s">
        <v>35</v>
      </c>
      <c r="F46" s="79">
        <v>0</v>
      </c>
      <c r="G46" s="28">
        <v>0</v>
      </c>
      <c r="H46" s="249">
        <v>0</v>
      </c>
      <c r="I46" s="94" t="s">
        <v>82</v>
      </c>
      <c r="J46" s="94">
        <v>150</v>
      </c>
      <c r="K46" s="106">
        <v>157</v>
      </c>
      <c r="L46" s="233">
        <f>K46-J46</f>
        <v>7</v>
      </c>
      <c r="M46" s="233"/>
      <c r="N46" s="250"/>
      <c r="O46" s="142"/>
    </row>
    <row r="47" spans="1:15" ht="44.25" customHeight="1" x14ac:dyDescent="0.25">
      <c r="A47" s="105"/>
      <c r="B47" s="136"/>
      <c r="C47" s="132"/>
      <c r="D47" s="132"/>
      <c r="E47" s="22" t="s">
        <v>36</v>
      </c>
      <c r="F47" s="83">
        <v>696.5</v>
      </c>
      <c r="G47" s="26">
        <v>696.5</v>
      </c>
      <c r="H47" s="249">
        <f>G47/F47*100</f>
        <v>100</v>
      </c>
      <c r="I47" s="100"/>
      <c r="J47" s="100"/>
      <c r="K47" s="107"/>
      <c r="L47" s="233"/>
      <c r="M47" s="233"/>
      <c r="N47" s="220"/>
      <c r="O47" s="148"/>
    </row>
    <row r="48" spans="1:15" ht="37.5" customHeight="1" x14ac:dyDescent="0.25">
      <c r="A48" s="174">
        <v>7</v>
      </c>
      <c r="B48" s="173" t="s">
        <v>71</v>
      </c>
      <c r="C48" s="108" t="s">
        <v>21</v>
      </c>
      <c r="D48" s="108" t="s">
        <v>120</v>
      </c>
      <c r="E48" s="13" t="s">
        <v>2</v>
      </c>
      <c r="F48" s="57">
        <v>95</v>
      </c>
      <c r="G48" s="59">
        <v>95</v>
      </c>
      <c r="H48" s="14">
        <f>G48/F48*100</f>
        <v>100</v>
      </c>
      <c r="I48" s="94" t="s">
        <v>72</v>
      </c>
      <c r="J48" s="204" t="s">
        <v>73</v>
      </c>
      <c r="K48" s="206" t="s">
        <v>127</v>
      </c>
      <c r="L48" s="114">
        <v>0.3</v>
      </c>
      <c r="M48" s="115"/>
      <c r="N48" s="195"/>
      <c r="O48" s="141" t="s">
        <v>128</v>
      </c>
    </row>
    <row r="49" spans="1:15" ht="56.25" x14ac:dyDescent="0.25">
      <c r="A49" s="175"/>
      <c r="B49" s="173"/>
      <c r="C49" s="109"/>
      <c r="D49" s="109"/>
      <c r="E49" s="13" t="s">
        <v>34</v>
      </c>
      <c r="F49" s="80">
        <v>0</v>
      </c>
      <c r="G49" s="8">
        <v>0</v>
      </c>
      <c r="H49" s="39">
        <v>0</v>
      </c>
      <c r="I49" s="99"/>
      <c r="J49" s="251"/>
      <c r="K49" s="252"/>
      <c r="L49" s="253"/>
      <c r="M49" s="254"/>
      <c r="N49" s="196"/>
      <c r="O49" s="142"/>
    </row>
    <row r="50" spans="1:15" ht="56.25" x14ac:dyDescent="0.25">
      <c r="A50" s="175"/>
      <c r="B50" s="173"/>
      <c r="C50" s="109"/>
      <c r="D50" s="109"/>
      <c r="E50" s="13" t="s">
        <v>35</v>
      </c>
      <c r="F50" s="80">
        <v>0</v>
      </c>
      <c r="G50" s="8">
        <v>0</v>
      </c>
      <c r="H50" s="39">
        <v>0</v>
      </c>
      <c r="I50" s="100"/>
      <c r="J50" s="205"/>
      <c r="K50" s="207"/>
      <c r="L50" s="116"/>
      <c r="M50" s="117"/>
      <c r="N50" s="197"/>
      <c r="O50" s="142"/>
    </row>
    <row r="51" spans="1:15" ht="87" customHeight="1" x14ac:dyDescent="0.3">
      <c r="A51" s="176"/>
      <c r="B51" s="173"/>
      <c r="C51" s="110"/>
      <c r="D51" s="110"/>
      <c r="E51" s="22" t="s">
        <v>36</v>
      </c>
      <c r="F51" s="80">
        <v>95</v>
      </c>
      <c r="G51" s="8">
        <v>95</v>
      </c>
      <c r="H51" s="14">
        <f>G51/F51*100</f>
        <v>100</v>
      </c>
      <c r="I51" s="33" t="s">
        <v>74</v>
      </c>
      <c r="J51" s="81" t="s">
        <v>75</v>
      </c>
      <c r="K51" s="82" t="s">
        <v>76</v>
      </c>
      <c r="L51" s="92">
        <v>0</v>
      </c>
      <c r="M51" s="93"/>
      <c r="N51" s="34"/>
      <c r="O51" s="148"/>
    </row>
    <row r="52" spans="1:15" ht="19.5" customHeight="1" x14ac:dyDescent="0.25">
      <c r="A52" s="103">
        <v>8</v>
      </c>
      <c r="B52" s="128" t="s">
        <v>63</v>
      </c>
      <c r="C52" s="130" t="s">
        <v>24</v>
      </c>
      <c r="D52" s="130" t="s">
        <v>120</v>
      </c>
      <c r="E52" s="13" t="s">
        <v>2</v>
      </c>
      <c r="F52" s="8">
        <v>0</v>
      </c>
      <c r="G52" s="8">
        <v>0</v>
      </c>
      <c r="H52" s="14">
        <v>0</v>
      </c>
      <c r="I52" s="94" t="s">
        <v>43</v>
      </c>
      <c r="J52" s="94">
        <v>227</v>
      </c>
      <c r="K52" s="106">
        <v>222</v>
      </c>
      <c r="L52" s="95">
        <v>-5</v>
      </c>
      <c r="M52" s="96"/>
      <c r="N52" s="198" t="s">
        <v>129</v>
      </c>
      <c r="O52" s="141" t="s">
        <v>84</v>
      </c>
    </row>
    <row r="53" spans="1:15" ht="20.25" customHeight="1" x14ac:dyDescent="0.25">
      <c r="A53" s="104"/>
      <c r="B53" s="128"/>
      <c r="C53" s="131"/>
      <c r="D53" s="131"/>
      <c r="E53" s="13" t="s">
        <v>34</v>
      </c>
      <c r="F53" s="8">
        <v>0</v>
      </c>
      <c r="G53" s="8">
        <v>0</v>
      </c>
      <c r="H53" s="39">
        <v>0</v>
      </c>
      <c r="I53" s="100"/>
      <c r="J53" s="100"/>
      <c r="K53" s="107"/>
      <c r="L53" s="97"/>
      <c r="M53" s="98"/>
      <c r="N53" s="199"/>
      <c r="O53" s="142"/>
    </row>
    <row r="54" spans="1:15" ht="20.25" customHeight="1" x14ac:dyDescent="0.25">
      <c r="A54" s="104"/>
      <c r="B54" s="128"/>
      <c r="C54" s="131"/>
      <c r="D54" s="131"/>
      <c r="E54" s="101" t="s">
        <v>35</v>
      </c>
      <c r="F54" s="106">
        <v>0</v>
      </c>
      <c r="G54" s="106">
        <v>0</v>
      </c>
      <c r="H54" s="181">
        <v>0</v>
      </c>
      <c r="I54" s="94" t="s">
        <v>42</v>
      </c>
      <c r="J54" s="106">
        <v>3.8</v>
      </c>
      <c r="K54" s="106">
        <v>2.7</v>
      </c>
      <c r="L54" s="114">
        <v>-1.1000000000000001</v>
      </c>
      <c r="M54" s="115"/>
      <c r="N54" s="94" t="s">
        <v>93</v>
      </c>
      <c r="O54" s="142"/>
    </row>
    <row r="55" spans="1:15" ht="87.75" customHeight="1" x14ac:dyDescent="0.25">
      <c r="A55" s="104"/>
      <c r="B55" s="128"/>
      <c r="C55" s="131"/>
      <c r="D55" s="131"/>
      <c r="E55" s="179"/>
      <c r="F55" s="255"/>
      <c r="G55" s="255"/>
      <c r="H55" s="182"/>
      <c r="I55" s="100"/>
      <c r="J55" s="107"/>
      <c r="K55" s="107"/>
      <c r="L55" s="116"/>
      <c r="M55" s="117"/>
      <c r="N55" s="100"/>
      <c r="O55" s="142"/>
    </row>
    <row r="56" spans="1:15" ht="36" customHeight="1" x14ac:dyDescent="0.25">
      <c r="A56" s="104"/>
      <c r="B56" s="128"/>
      <c r="C56" s="131"/>
      <c r="D56" s="131"/>
      <c r="E56" s="180"/>
      <c r="F56" s="256"/>
      <c r="G56" s="256"/>
      <c r="H56" s="183"/>
      <c r="I56" s="94" t="s">
        <v>83</v>
      </c>
      <c r="J56" s="106">
        <v>38</v>
      </c>
      <c r="K56" s="106">
        <v>484</v>
      </c>
      <c r="L56" s="95">
        <v>446</v>
      </c>
      <c r="M56" s="96"/>
      <c r="N56" s="94" t="s">
        <v>130</v>
      </c>
      <c r="O56" s="142"/>
    </row>
    <row r="57" spans="1:15" ht="107.25" customHeight="1" x14ac:dyDescent="0.25">
      <c r="A57" s="105"/>
      <c r="B57" s="128"/>
      <c r="C57" s="132"/>
      <c r="D57" s="132"/>
      <c r="E57" s="13" t="s">
        <v>36</v>
      </c>
      <c r="F57" s="8">
        <v>0</v>
      </c>
      <c r="G57" s="8">
        <v>0</v>
      </c>
      <c r="H57" s="14">
        <v>0</v>
      </c>
      <c r="I57" s="100"/>
      <c r="J57" s="107"/>
      <c r="K57" s="107"/>
      <c r="L57" s="97"/>
      <c r="M57" s="98"/>
      <c r="N57" s="100"/>
      <c r="O57" s="148"/>
    </row>
    <row r="58" spans="1:15" ht="28.5" customHeight="1" x14ac:dyDescent="0.25">
      <c r="A58" s="127">
        <v>9</v>
      </c>
      <c r="B58" s="173" t="s">
        <v>59</v>
      </c>
      <c r="C58" s="108" t="s">
        <v>25</v>
      </c>
      <c r="D58" s="108" t="s">
        <v>120</v>
      </c>
      <c r="E58" s="13" t="s">
        <v>2</v>
      </c>
      <c r="F58" s="8">
        <v>1032038.5</v>
      </c>
      <c r="G58" s="59">
        <v>643230.30000000005</v>
      </c>
      <c r="H58" s="14">
        <f>G58/F58*100</f>
        <v>62.326192288369086</v>
      </c>
      <c r="I58" s="94" t="s">
        <v>61</v>
      </c>
      <c r="J58" s="94">
        <v>0</v>
      </c>
      <c r="K58" s="106">
        <v>0</v>
      </c>
      <c r="L58" s="95">
        <v>100</v>
      </c>
      <c r="M58" s="96"/>
      <c r="N58" s="177"/>
      <c r="O58" s="141" t="s">
        <v>138</v>
      </c>
    </row>
    <row r="59" spans="1:15" ht="38.25" customHeight="1" x14ac:dyDescent="0.25">
      <c r="A59" s="127"/>
      <c r="B59" s="173"/>
      <c r="C59" s="109"/>
      <c r="D59" s="109"/>
      <c r="E59" s="101" t="s">
        <v>37</v>
      </c>
      <c r="F59" s="94">
        <v>366008.2</v>
      </c>
      <c r="G59" s="106">
        <v>366008.2</v>
      </c>
      <c r="H59" s="181">
        <v>100</v>
      </c>
      <c r="I59" s="100"/>
      <c r="J59" s="100"/>
      <c r="K59" s="107"/>
      <c r="L59" s="97"/>
      <c r="M59" s="98"/>
      <c r="N59" s="178"/>
      <c r="O59" s="142"/>
    </row>
    <row r="60" spans="1:15" ht="84" customHeight="1" x14ac:dyDescent="0.3">
      <c r="A60" s="127"/>
      <c r="B60" s="173"/>
      <c r="C60" s="109"/>
      <c r="D60" s="109"/>
      <c r="E60" s="179"/>
      <c r="F60" s="182"/>
      <c r="G60" s="255"/>
      <c r="H60" s="182"/>
      <c r="I60" s="85" t="s">
        <v>88</v>
      </c>
      <c r="J60" s="52">
        <v>2</v>
      </c>
      <c r="K60" s="52">
        <v>2</v>
      </c>
      <c r="L60" s="184" t="s">
        <v>101</v>
      </c>
      <c r="M60" s="257"/>
      <c r="N60" s="84" t="s">
        <v>142</v>
      </c>
      <c r="O60" s="142"/>
    </row>
    <row r="61" spans="1:15" ht="198" customHeight="1" x14ac:dyDescent="0.3">
      <c r="A61" s="127"/>
      <c r="B61" s="173"/>
      <c r="C61" s="109"/>
      <c r="D61" s="109"/>
      <c r="E61" s="180"/>
      <c r="F61" s="183"/>
      <c r="G61" s="256"/>
      <c r="H61" s="183"/>
      <c r="I61" s="80" t="s">
        <v>87</v>
      </c>
      <c r="J61" s="57">
        <v>0</v>
      </c>
      <c r="K61" s="57">
        <v>0</v>
      </c>
      <c r="L61" s="56" t="s">
        <v>65</v>
      </c>
      <c r="M61" s="258"/>
      <c r="N61" s="91" t="s">
        <v>141</v>
      </c>
      <c r="O61" s="142"/>
    </row>
    <row r="62" spans="1:15" ht="147.75" customHeight="1" x14ac:dyDescent="0.3">
      <c r="A62" s="127"/>
      <c r="B62" s="173"/>
      <c r="C62" s="109"/>
      <c r="D62" s="109"/>
      <c r="E62" s="101" t="s">
        <v>35</v>
      </c>
      <c r="F62" s="106">
        <v>416050.3</v>
      </c>
      <c r="G62" s="106">
        <v>159072.9</v>
      </c>
      <c r="H62" s="166">
        <f>G62/F62*100</f>
        <v>38.234054872692077</v>
      </c>
      <c r="I62" s="75" t="s">
        <v>137</v>
      </c>
      <c r="J62" s="72">
        <v>0</v>
      </c>
      <c r="K62" s="72">
        <v>0</v>
      </c>
      <c r="L62" s="56" t="s">
        <v>65</v>
      </c>
      <c r="M62" s="258"/>
      <c r="N62" s="91" t="s">
        <v>143</v>
      </c>
      <c r="O62" s="142"/>
    </row>
    <row r="63" spans="1:15" ht="33.75" customHeight="1" x14ac:dyDescent="0.25">
      <c r="A63" s="127"/>
      <c r="B63" s="173"/>
      <c r="C63" s="109"/>
      <c r="D63" s="109"/>
      <c r="E63" s="102"/>
      <c r="F63" s="107"/>
      <c r="G63" s="107"/>
      <c r="H63" s="167"/>
      <c r="I63" s="94" t="s">
        <v>62</v>
      </c>
      <c r="J63" s="94">
        <v>100</v>
      </c>
      <c r="K63" s="106">
        <v>100</v>
      </c>
      <c r="L63" s="95">
        <v>0</v>
      </c>
      <c r="M63" s="96"/>
      <c r="N63" s="177"/>
      <c r="O63" s="142"/>
    </row>
    <row r="64" spans="1:15" ht="42" customHeight="1" x14ac:dyDescent="0.25">
      <c r="A64" s="127"/>
      <c r="B64" s="173"/>
      <c r="C64" s="110"/>
      <c r="D64" s="110"/>
      <c r="E64" s="13" t="s">
        <v>36</v>
      </c>
      <c r="F64" s="35">
        <v>249980</v>
      </c>
      <c r="G64" s="35">
        <v>118149.2</v>
      </c>
      <c r="H64" s="36">
        <f>G64/F64*100</f>
        <v>47.263461076886145</v>
      </c>
      <c r="I64" s="100"/>
      <c r="J64" s="100"/>
      <c r="K64" s="107"/>
      <c r="L64" s="97"/>
      <c r="M64" s="98"/>
      <c r="N64" s="178"/>
      <c r="O64" s="148"/>
    </row>
    <row r="65" spans="1:15" ht="93" customHeight="1" x14ac:dyDescent="0.25">
      <c r="A65" s="127">
        <v>10</v>
      </c>
      <c r="B65" s="173" t="s">
        <v>60</v>
      </c>
      <c r="C65" s="108" t="s">
        <v>21</v>
      </c>
      <c r="D65" s="108" t="s">
        <v>120</v>
      </c>
      <c r="E65" s="13" t="s">
        <v>2</v>
      </c>
      <c r="F65" s="8">
        <v>40</v>
      </c>
      <c r="G65" s="8">
        <v>40</v>
      </c>
      <c r="H65" s="14">
        <f>G65/F65*100</f>
        <v>100</v>
      </c>
      <c r="I65" s="80" t="s">
        <v>44</v>
      </c>
      <c r="J65" s="80">
        <v>73</v>
      </c>
      <c r="K65" s="8">
        <v>79</v>
      </c>
      <c r="L65" s="242">
        <f>K65-J65</f>
        <v>6</v>
      </c>
      <c r="M65" s="243"/>
      <c r="N65" s="37"/>
      <c r="O65" s="141" t="s">
        <v>84</v>
      </c>
    </row>
    <row r="66" spans="1:15" ht="56.25" x14ac:dyDescent="0.25">
      <c r="A66" s="127"/>
      <c r="B66" s="173"/>
      <c r="C66" s="109"/>
      <c r="D66" s="109"/>
      <c r="E66" s="13" t="s">
        <v>35</v>
      </c>
      <c r="F66" s="80">
        <v>0</v>
      </c>
      <c r="G66" s="8">
        <v>0</v>
      </c>
      <c r="H66" s="39">
        <v>0</v>
      </c>
      <c r="I66" s="94" t="s">
        <v>45</v>
      </c>
      <c r="J66" s="94">
        <v>0</v>
      </c>
      <c r="K66" s="106">
        <v>0</v>
      </c>
      <c r="L66" s="95">
        <v>0</v>
      </c>
      <c r="M66" s="96"/>
      <c r="N66" s="94"/>
      <c r="O66" s="142"/>
    </row>
    <row r="67" spans="1:15" ht="60.75" customHeight="1" x14ac:dyDescent="0.25">
      <c r="A67" s="127"/>
      <c r="B67" s="173"/>
      <c r="C67" s="109"/>
      <c r="D67" s="109"/>
      <c r="E67" s="13" t="s">
        <v>35</v>
      </c>
      <c r="F67" s="80">
        <v>0</v>
      </c>
      <c r="G67" s="8">
        <v>0</v>
      </c>
      <c r="H67" s="39">
        <v>0</v>
      </c>
      <c r="I67" s="100"/>
      <c r="J67" s="100"/>
      <c r="K67" s="107"/>
      <c r="L67" s="97"/>
      <c r="M67" s="98"/>
      <c r="N67" s="185"/>
      <c r="O67" s="142"/>
    </row>
    <row r="68" spans="1:15" ht="60.75" customHeight="1" x14ac:dyDescent="0.25">
      <c r="A68" s="127"/>
      <c r="B68" s="173"/>
      <c r="C68" s="110"/>
      <c r="D68" s="110"/>
      <c r="E68" s="13" t="s">
        <v>36</v>
      </c>
      <c r="F68" s="46">
        <v>40</v>
      </c>
      <c r="G68" s="53">
        <v>40</v>
      </c>
      <c r="H68" s="14">
        <f>G68/F68*100</f>
        <v>100</v>
      </c>
      <c r="I68" s="80" t="s">
        <v>48</v>
      </c>
      <c r="J68" s="80">
        <v>0.3</v>
      </c>
      <c r="K68" s="8">
        <v>0</v>
      </c>
      <c r="L68" s="186">
        <v>0</v>
      </c>
      <c r="M68" s="187"/>
      <c r="N68" s="37"/>
      <c r="O68" s="148"/>
    </row>
    <row r="69" spans="1:15" ht="15" customHeight="1" x14ac:dyDescent="0.25">
      <c r="A69" s="103">
        <v>11</v>
      </c>
      <c r="B69" s="134" t="s">
        <v>56</v>
      </c>
      <c r="C69" s="130" t="s">
        <v>21</v>
      </c>
      <c r="D69" s="130" t="s">
        <v>120</v>
      </c>
      <c r="E69" s="13" t="s">
        <v>2</v>
      </c>
      <c r="F69" s="8">
        <v>43077</v>
      </c>
      <c r="G69" s="8">
        <v>38186</v>
      </c>
      <c r="H69" s="14">
        <f>G69/F69*100</f>
        <v>88.645913132297977</v>
      </c>
      <c r="I69" s="94" t="s">
        <v>57</v>
      </c>
      <c r="J69" s="94">
        <v>0</v>
      </c>
      <c r="K69" s="106">
        <v>0</v>
      </c>
      <c r="L69" s="95">
        <v>0</v>
      </c>
      <c r="M69" s="96"/>
      <c r="N69" s="72"/>
      <c r="O69" s="141" t="s">
        <v>140</v>
      </c>
    </row>
    <row r="70" spans="1:15" ht="76.5" customHeight="1" x14ac:dyDescent="0.25">
      <c r="A70" s="104"/>
      <c r="B70" s="135"/>
      <c r="C70" s="131"/>
      <c r="D70" s="131"/>
      <c r="E70" s="13" t="s">
        <v>34</v>
      </c>
      <c r="F70" s="8">
        <v>0</v>
      </c>
      <c r="G70" s="8">
        <v>0</v>
      </c>
      <c r="H70" s="39">
        <v>0</v>
      </c>
      <c r="I70" s="100"/>
      <c r="J70" s="100"/>
      <c r="K70" s="107"/>
      <c r="L70" s="97"/>
      <c r="M70" s="98"/>
      <c r="N70" s="259"/>
      <c r="O70" s="142"/>
    </row>
    <row r="71" spans="1:15" ht="72.75" customHeight="1" x14ac:dyDescent="0.25">
      <c r="A71" s="104"/>
      <c r="B71" s="135"/>
      <c r="C71" s="131"/>
      <c r="D71" s="131"/>
      <c r="E71" s="73" t="s">
        <v>35</v>
      </c>
      <c r="F71" s="76">
        <v>0</v>
      </c>
      <c r="G71" s="76">
        <v>0</v>
      </c>
      <c r="H71" s="77">
        <v>0</v>
      </c>
      <c r="I71" s="80" t="s">
        <v>131</v>
      </c>
      <c r="J71" s="80">
        <v>1</v>
      </c>
      <c r="K71" s="8">
        <v>1</v>
      </c>
      <c r="L71" s="260">
        <v>0</v>
      </c>
      <c r="M71" s="261"/>
      <c r="N71" s="259"/>
      <c r="O71" s="142"/>
    </row>
    <row r="72" spans="1:15" ht="111" customHeight="1" x14ac:dyDescent="0.25">
      <c r="A72" s="104"/>
      <c r="B72" s="135"/>
      <c r="C72" s="131"/>
      <c r="D72" s="132"/>
      <c r="E72" s="13" t="s">
        <v>36</v>
      </c>
      <c r="F72" s="40">
        <v>43077</v>
      </c>
      <c r="G72" s="8">
        <v>38186</v>
      </c>
      <c r="H72" s="14">
        <f>G72/F72*100</f>
        <v>88.645913132297977</v>
      </c>
      <c r="I72" s="80" t="s">
        <v>58</v>
      </c>
      <c r="J72" s="80">
        <v>0</v>
      </c>
      <c r="K72" s="8">
        <v>0</v>
      </c>
      <c r="L72" s="262">
        <v>0</v>
      </c>
      <c r="M72" s="262"/>
      <c r="N72" s="74"/>
      <c r="O72" s="148"/>
    </row>
    <row r="73" spans="1:15" ht="25.5" customHeight="1" x14ac:dyDescent="0.25">
      <c r="A73" s="103">
        <v>12</v>
      </c>
      <c r="B73" s="111" t="s">
        <v>90</v>
      </c>
      <c r="C73" s="108" t="s">
        <v>26</v>
      </c>
      <c r="D73" s="108" t="s">
        <v>120</v>
      </c>
      <c r="E73" s="13" t="s">
        <v>2</v>
      </c>
      <c r="F73" s="40">
        <v>840.33</v>
      </c>
      <c r="G73" s="40">
        <v>798.5</v>
      </c>
      <c r="H73" s="14">
        <f>G73/F73*100</f>
        <v>95.022193662013734</v>
      </c>
      <c r="I73" s="94" t="s">
        <v>91</v>
      </c>
      <c r="J73" s="94">
        <v>80</v>
      </c>
      <c r="K73" s="106">
        <v>80</v>
      </c>
      <c r="L73" s="95">
        <v>0</v>
      </c>
      <c r="M73" s="96"/>
      <c r="N73" s="188"/>
      <c r="O73" s="141" t="s">
        <v>136</v>
      </c>
    </row>
    <row r="74" spans="1:15" ht="56.25" customHeight="1" x14ac:dyDescent="0.25">
      <c r="A74" s="104"/>
      <c r="B74" s="112"/>
      <c r="C74" s="109"/>
      <c r="D74" s="109"/>
      <c r="E74" s="13" t="s">
        <v>34</v>
      </c>
      <c r="F74" s="38">
        <v>0</v>
      </c>
      <c r="G74" s="8">
        <v>0</v>
      </c>
      <c r="H74" s="39">
        <v>0</v>
      </c>
      <c r="I74" s="100"/>
      <c r="J74" s="100"/>
      <c r="K74" s="107"/>
      <c r="L74" s="97"/>
      <c r="M74" s="98"/>
      <c r="N74" s="189"/>
      <c r="O74" s="142"/>
    </row>
    <row r="75" spans="1:15" ht="56.25" x14ac:dyDescent="0.25">
      <c r="A75" s="104"/>
      <c r="B75" s="112"/>
      <c r="C75" s="109"/>
      <c r="D75" s="109"/>
      <c r="E75" s="13" t="s">
        <v>35</v>
      </c>
      <c r="F75" s="38">
        <v>0</v>
      </c>
      <c r="G75" s="8">
        <v>0</v>
      </c>
      <c r="H75" s="39">
        <v>0</v>
      </c>
      <c r="I75" s="94" t="s">
        <v>46</v>
      </c>
      <c r="J75" s="94">
        <v>63</v>
      </c>
      <c r="K75" s="106">
        <v>63</v>
      </c>
      <c r="L75" s="95">
        <v>0</v>
      </c>
      <c r="M75" s="96"/>
      <c r="N75" s="177"/>
      <c r="O75" s="142"/>
    </row>
    <row r="76" spans="1:15" ht="145.5" customHeight="1" x14ac:dyDescent="0.25">
      <c r="A76" s="105"/>
      <c r="B76" s="113"/>
      <c r="C76" s="110"/>
      <c r="D76" s="110"/>
      <c r="E76" s="13" t="s">
        <v>36</v>
      </c>
      <c r="F76" s="40">
        <v>840.33</v>
      </c>
      <c r="G76" s="40">
        <v>798.5</v>
      </c>
      <c r="H76" s="14">
        <f>G76/F76*100</f>
        <v>95.022193662013734</v>
      </c>
      <c r="I76" s="100"/>
      <c r="J76" s="100"/>
      <c r="K76" s="107"/>
      <c r="L76" s="97"/>
      <c r="M76" s="98"/>
      <c r="N76" s="178"/>
      <c r="O76" s="148"/>
    </row>
    <row r="77" spans="1:15" ht="18.75" customHeight="1" x14ac:dyDescent="0.25">
      <c r="A77" s="127">
        <v>13</v>
      </c>
      <c r="B77" s="173" t="s">
        <v>64</v>
      </c>
      <c r="C77" s="108" t="s">
        <v>25</v>
      </c>
      <c r="D77" s="108" t="s">
        <v>120</v>
      </c>
      <c r="E77" s="48" t="s">
        <v>2</v>
      </c>
      <c r="F77" s="8">
        <v>2920</v>
      </c>
      <c r="G77" s="8">
        <v>2920</v>
      </c>
      <c r="H77" s="14">
        <f>G77/F77*100</f>
        <v>100</v>
      </c>
      <c r="I77" s="94" t="s">
        <v>66</v>
      </c>
      <c r="J77" s="94">
        <v>95</v>
      </c>
      <c r="K77" s="214">
        <v>95</v>
      </c>
      <c r="L77" s="114">
        <v>0</v>
      </c>
      <c r="M77" s="115"/>
      <c r="N77" s="195"/>
      <c r="O77" s="141" t="s">
        <v>84</v>
      </c>
    </row>
    <row r="78" spans="1:15" ht="57.75" customHeight="1" x14ac:dyDescent="0.25">
      <c r="A78" s="127"/>
      <c r="B78" s="173"/>
      <c r="C78" s="109"/>
      <c r="D78" s="109"/>
      <c r="E78" s="101" t="s">
        <v>37</v>
      </c>
      <c r="F78" s="94">
        <v>0</v>
      </c>
      <c r="G78" s="106">
        <v>0</v>
      </c>
      <c r="H78" s="181">
        <v>0</v>
      </c>
      <c r="I78" s="100"/>
      <c r="J78" s="100"/>
      <c r="K78" s="215"/>
      <c r="L78" s="116"/>
      <c r="M78" s="117"/>
      <c r="N78" s="197"/>
      <c r="O78" s="142"/>
    </row>
    <row r="79" spans="1:15" ht="56.25" customHeight="1" x14ac:dyDescent="0.3">
      <c r="A79" s="127"/>
      <c r="B79" s="173"/>
      <c r="C79" s="109"/>
      <c r="D79" s="109"/>
      <c r="E79" s="179"/>
      <c r="F79" s="182"/>
      <c r="G79" s="255"/>
      <c r="H79" s="182"/>
      <c r="I79" s="80" t="s">
        <v>67</v>
      </c>
      <c r="J79" s="80">
        <v>65</v>
      </c>
      <c r="K79" s="58">
        <v>66.5</v>
      </c>
      <c r="L79" s="123" t="s">
        <v>132</v>
      </c>
      <c r="M79" s="263"/>
      <c r="N79" s="49"/>
      <c r="O79" s="142"/>
    </row>
    <row r="80" spans="1:15" ht="104.25" customHeight="1" x14ac:dyDescent="0.3">
      <c r="A80" s="127"/>
      <c r="B80" s="173"/>
      <c r="C80" s="109"/>
      <c r="D80" s="109"/>
      <c r="E80" s="180"/>
      <c r="F80" s="183"/>
      <c r="G80" s="256"/>
      <c r="H80" s="183"/>
      <c r="I80" s="80" t="s">
        <v>69</v>
      </c>
      <c r="J80" s="80">
        <v>5</v>
      </c>
      <c r="K80" s="8">
        <v>5</v>
      </c>
      <c r="L80" s="123" t="s">
        <v>65</v>
      </c>
      <c r="M80" s="261"/>
      <c r="N80" s="49"/>
      <c r="O80" s="142"/>
    </row>
    <row r="81" spans="1:15" ht="99" customHeight="1" x14ac:dyDescent="0.25">
      <c r="A81" s="127"/>
      <c r="B81" s="173"/>
      <c r="C81" s="109"/>
      <c r="D81" s="109"/>
      <c r="E81" s="101" t="s">
        <v>35</v>
      </c>
      <c r="F81" s="106">
        <v>0</v>
      </c>
      <c r="G81" s="106">
        <v>0</v>
      </c>
      <c r="H81" s="181">
        <v>0</v>
      </c>
      <c r="I81" s="80" t="s">
        <v>70</v>
      </c>
      <c r="J81" s="80">
        <v>1700</v>
      </c>
      <c r="K81" s="8">
        <v>1700</v>
      </c>
      <c r="L81" s="122" t="s">
        <v>65</v>
      </c>
      <c r="M81" s="264"/>
      <c r="N81" s="80"/>
      <c r="O81" s="142"/>
    </row>
    <row r="82" spans="1:15" ht="34.5" customHeight="1" x14ac:dyDescent="0.25">
      <c r="A82" s="127"/>
      <c r="B82" s="173"/>
      <c r="C82" s="109"/>
      <c r="D82" s="109"/>
      <c r="E82" s="180"/>
      <c r="F82" s="256"/>
      <c r="G82" s="256"/>
      <c r="H82" s="183"/>
      <c r="I82" s="94" t="s">
        <v>68</v>
      </c>
      <c r="J82" s="94">
        <v>800</v>
      </c>
      <c r="K82" s="106">
        <v>800</v>
      </c>
      <c r="L82" s="95">
        <v>0</v>
      </c>
      <c r="M82" s="96"/>
      <c r="N82" s="94"/>
      <c r="O82" s="142"/>
    </row>
    <row r="83" spans="1:15" ht="43.5" customHeight="1" x14ac:dyDescent="0.25">
      <c r="A83" s="127"/>
      <c r="B83" s="173"/>
      <c r="C83" s="110"/>
      <c r="D83" s="110"/>
      <c r="E83" s="48" t="s">
        <v>36</v>
      </c>
      <c r="F83" s="50">
        <v>2920</v>
      </c>
      <c r="G83" s="50">
        <v>2920</v>
      </c>
      <c r="H83" s="51">
        <f>G83/F83*100</f>
        <v>100</v>
      </c>
      <c r="I83" s="100"/>
      <c r="J83" s="100"/>
      <c r="K83" s="107"/>
      <c r="L83" s="97"/>
      <c r="M83" s="98"/>
      <c r="N83" s="100"/>
      <c r="O83" s="148"/>
    </row>
    <row r="84" spans="1:15" ht="18.75" customHeight="1" x14ac:dyDescent="0.25">
      <c r="A84" s="127">
        <v>14</v>
      </c>
      <c r="B84" s="173" t="s">
        <v>94</v>
      </c>
      <c r="C84" s="108" t="s">
        <v>25</v>
      </c>
      <c r="D84" s="108" t="s">
        <v>120</v>
      </c>
      <c r="E84" s="61" t="s">
        <v>2</v>
      </c>
      <c r="F84" s="8">
        <v>3383.2</v>
      </c>
      <c r="G84" s="8">
        <v>0</v>
      </c>
      <c r="H84" s="14">
        <f>G84/F84*100</f>
        <v>0</v>
      </c>
      <c r="I84" s="94" t="s">
        <v>97</v>
      </c>
      <c r="J84" s="94">
        <v>220</v>
      </c>
      <c r="K84" s="214">
        <v>220</v>
      </c>
      <c r="L84" s="114">
        <v>0</v>
      </c>
      <c r="M84" s="115"/>
      <c r="N84" s="195"/>
      <c r="O84" s="141" t="s">
        <v>134</v>
      </c>
    </row>
    <row r="85" spans="1:15" ht="54" customHeight="1" x14ac:dyDescent="0.25">
      <c r="A85" s="127"/>
      <c r="B85" s="173"/>
      <c r="C85" s="109"/>
      <c r="D85" s="109"/>
      <c r="E85" s="101" t="s">
        <v>37</v>
      </c>
      <c r="F85" s="94">
        <v>0</v>
      </c>
      <c r="G85" s="106">
        <v>0</v>
      </c>
      <c r="H85" s="181">
        <v>0</v>
      </c>
      <c r="I85" s="100"/>
      <c r="J85" s="100"/>
      <c r="K85" s="215"/>
      <c r="L85" s="116"/>
      <c r="M85" s="117"/>
      <c r="N85" s="197"/>
      <c r="O85" s="142"/>
    </row>
    <row r="86" spans="1:15" ht="49.5" customHeight="1" x14ac:dyDescent="0.3">
      <c r="A86" s="127"/>
      <c r="B86" s="173"/>
      <c r="C86" s="109"/>
      <c r="D86" s="109"/>
      <c r="E86" s="179"/>
      <c r="F86" s="182"/>
      <c r="G86" s="255"/>
      <c r="H86" s="182"/>
      <c r="I86" s="80" t="s">
        <v>96</v>
      </c>
      <c r="J86" s="80">
        <v>10</v>
      </c>
      <c r="K86" s="58">
        <v>10</v>
      </c>
      <c r="L86" s="123" t="s">
        <v>65</v>
      </c>
      <c r="M86" s="263"/>
      <c r="N86" s="49"/>
      <c r="O86" s="142"/>
    </row>
    <row r="87" spans="1:15" ht="42" customHeight="1" x14ac:dyDescent="0.3">
      <c r="A87" s="127"/>
      <c r="B87" s="173"/>
      <c r="C87" s="109"/>
      <c r="D87" s="109"/>
      <c r="E87" s="180"/>
      <c r="F87" s="183"/>
      <c r="G87" s="256"/>
      <c r="H87" s="183"/>
      <c r="I87" s="80" t="s">
        <v>95</v>
      </c>
      <c r="J87" s="80">
        <v>15</v>
      </c>
      <c r="K87" s="8">
        <v>15</v>
      </c>
      <c r="L87" s="123" t="s">
        <v>65</v>
      </c>
      <c r="M87" s="261"/>
      <c r="N87" s="49"/>
      <c r="O87" s="142"/>
    </row>
    <row r="88" spans="1:15" ht="93.75" x14ac:dyDescent="0.25">
      <c r="A88" s="127"/>
      <c r="B88" s="173"/>
      <c r="C88" s="109"/>
      <c r="D88" s="109"/>
      <c r="E88" s="101" t="s">
        <v>35</v>
      </c>
      <c r="F88" s="106">
        <v>0</v>
      </c>
      <c r="G88" s="106">
        <v>0</v>
      </c>
      <c r="H88" s="181">
        <v>0</v>
      </c>
      <c r="I88" s="80" t="s">
        <v>98</v>
      </c>
      <c r="J88" s="80">
        <v>2</v>
      </c>
      <c r="K88" s="8">
        <v>2</v>
      </c>
      <c r="L88" s="122" t="s">
        <v>65</v>
      </c>
      <c r="M88" s="264"/>
      <c r="N88" s="80"/>
      <c r="O88" s="142"/>
    </row>
    <row r="89" spans="1:15" x14ac:dyDescent="0.25">
      <c r="A89" s="127"/>
      <c r="B89" s="173"/>
      <c r="C89" s="109"/>
      <c r="D89" s="109"/>
      <c r="E89" s="190"/>
      <c r="F89" s="216"/>
      <c r="G89" s="216"/>
      <c r="H89" s="217"/>
      <c r="I89" s="94" t="s">
        <v>99</v>
      </c>
      <c r="J89" s="94">
        <v>1</v>
      </c>
      <c r="K89" s="106">
        <v>0</v>
      </c>
      <c r="L89" s="218" t="s">
        <v>133</v>
      </c>
      <c r="M89" s="265"/>
      <c r="N89" s="94" t="s">
        <v>139</v>
      </c>
      <c r="O89" s="142"/>
    </row>
    <row r="90" spans="1:15" x14ac:dyDescent="0.25">
      <c r="A90" s="127"/>
      <c r="B90" s="173"/>
      <c r="C90" s="109"/>
      <c r="D90" s="109"/>
      <c r="E90" s="190"/>
      <c r="F90" s="216"/>
      <c r="G90" s="216"/>
      <c r="H90" s="217"/>
      <c r="I90" s="182"/>
      <c r="J90" s="182"/>
      <c r="K90" s="255"/>
      <c r="L90" s="266"/>
      <c r="M90" s="267"/>
      <c r="N90" s="182"/>
      <c r="O90" s="142"/>
    </row>
    <row r="91" spans="1:15" ht="47.25" customHeight="1" x14ac:dyDescent="0.25">
      <c r="A91" s="127"/>
      <c r="B91" s="173"/>
      <c r="C91" s="109"/>
      <c r="D91" s="109"/>
      <c r="E91" s="190"/>
      <c r="F91" s="216"/>
      <c r="G91" s="216"/>
      <c r="H91" s="217"/>
      <c r="I91" s="183"/>
      <c r="J91" s="183"/>
      <c r="K91" s="256"/>
      <c r="L91" s="268"/>
      <c r="M91" s="269"/>
      <c r="N91" s="182"/>
      <c r="O91" s="142"/>
    </row>
    <row r="92" spans="1:15" ht="19.5" customHeight="1" x14ac:dyDescent="0.25">
      <c r="A92" s="127"/>
      <c r="B92" s="173"/>
      <c r="C92" s="109"/>
      <c r="D92" s="109"/>
      <c r="E92" s="180"/>
      <c r="F92" s="256"/>
      <c r="G92" s="256"/>
      <c r="H92" s="183"/>
      <c r="I92" s="94" t="s">
        <v>100</v>
      </c>
      <c r="J92" s="94">
        <v>0</v>
      </c>
      <c r="K92" s="106">
        <v>0</v>
      </c>
      <c r="L92" s="95">
        <v>0</v>
      </c>
      <c r="M92" s="96"/>
      <c r="N92" s="182"/>
      <c r="O92" s="142"/>
    </row>
    <row r="93" spans="1:15" ht="64.5" customHeight="1" x14ac:dyDescent="0.25">
      <c r="A93" s="127"/>
      <c r="B93" s="173"/>
      <c r="C93" s="110"/>
      <c r="D93" s="110"/>
      <c r="E93" s="61" t="s">
        <v>36</v>
      </c>
      <c r="F93" s="50">
        <v>3383.2</v>
      </c>
      <c r="G93" s="50">
        <v>0</v>
      </c>
      <c r="H93" s="51">
        <f>G93/F93*100</f>
        <v>0</v>
      </c>
      <c r="I93" s="100"/>
      <c r="J93" s="100"/>
      <c r="K93" s="107"/>
      <c r="L93" s="97"/>
      <c r="M93" s="98"/>
      <c r="N93" s="183"/>
      <c r="O93" s="148"/>
    </row>
    <row r="94" spans="1:15" ht="54" customHeight="1" x14ac:dyDescent="0.25">
      <c r="A94" s="62"/>
      <c r="B94" s="63"/>
      <c r="C94" s="63"/>
      <c r="D94" s="64"/>
      <c r="E94" s="65"/>
      <c r="F94" s="66"/>
      <c r="G94" s="66"/>
      <c r="H94" s="67"/>
      <c r="I94" s="68"/>
      <c r="J94" s="68"/>
      <c r="K94" s="69"/>
      <c r="L94" s="70"/>
      <c r="M94" s="70"/>
      <c r="N94" s="68"/>
      <c r="O94" s="71"/>
    </row>
    <row r="95" spans="1:15" ht="54" customHeight="1" x14ac:dyDescent="0.25">
      <c r="A95" s="62"/>
      <c r="B95" s="63"/>
      <c r="C95" s="63"/>
      <c r="D95" s="64"/>
      <c r="E95" s="65"/>
      <c r="F95" s="66"/>
      <c r="G95" s="66"/>
      <c r="H95" s="67"/>
      <c r="I95" s="68"/>
      <c r="J95" s="68"/>
      <c r="K95" s="69"/>
      <c r="L95" s="70"/>
      <c r="M95" s="70"/>
      <c r="N95" s="68"/>
      <c r="O95" s="71"/>
    </row>
    <row r="96" spans="1:15" ht="54" customHeight="1" x14ac:dyDescent="0.25">
      <c r="A96" s="62"/>
      <c r="B96" s="63"/>
      <c r="C96" s="63"/>
      <c r="D96" s="64"/>
      <c r="E96" s="65"/>
      <c r="F96" s="66"/>
      <c r="G96" s="66"/>
      <c r="H96" s="67"/>
      <c r="I96" s="68"/>
      <c r="J96" s="68"/>
      <c r="K96" s="69"/>
      <c r="L96" s="70"/>
      <c r="M96" s="70"/>
      <c r="N96" s="68"/>
      <c r="O96" s="71"/>
    </row>
    <row r="97" spans="1:15" ht="54" customHeight="1" x14ac:dyDescent="0.25">
      <c r="A97" s="62"/>
      <c r="B97" s="63"/>
      <c r="C97" s="63"/>
      <c r="D97" s="64"/>
      <c r="E97" s="65"/>
      <c r="F97" s="66"/>
      <c r="G97" s="66"/>
      <c r="H97" s="67"/>
      <c r="I97" s="68"/>
      <c r="J97" s="68"/>
      <c r="K97" s="69"/>
      <c r="L97" s="70"/>
      <c r="M97" s="70"/>
      <c r="N97" s="68"/>
      <c r="O97" s="71"/>
    </row>
    <row r="98" spans="1:15" ht="54" customHeight="1" x14ac:dyDescent="0.25">
      <c r="A98" s="62"/>
      <c r="B98" s="63"/>
      <c r="C98" s="63"/>
      <c r="D98" s="64"/>
      <c r="E98" s="65"/>
      <c r="F98" s="66"/>
      <c r="G98" s="66"/>
      <c r="H98" s="67"/>
      <c r="I98" s="68"/>
      <c r="J98" s="68"/>
      <c r="K98" s="69"/>
      <c r="L98" s="70"/>
      <c r="M98" s="70"/>
      <c r="N98" s="68"/>
      <c r="O98" s="71"/>
    </row>
    <row r="99" spans="1:15" ht="54" customHeight="1" x14ac:dyDescent="0.25">
      <c r="A99" s="62"/>
      <c r="B99" s="63"/>
      <c r="C99" s="63"/>
      <c r="D99" s="64"/>
      <c r="E99" s="65"/>
      <c r="F99" s="66"/>
      <c r="G99" s="66"/>
      <c r="H99" s="67"/>
      <c r="I99" s="68"/>
      <c r="J99" s="68"/>
      <c r="K99" s="69"/>
      <c r="L99" s="70"/>
      <c r="M99" s="70"/>
      <c r="N99" s="68"/>
      <c r="O99" s="71"/>
    </row>
    <row r="100" spans="1:15" ht="18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1"/>
      <c r="M100" s="121"/>
      <c r="N100" s="2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2"/>
      <c r="N101" s="2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2"/>
      <c r="N102" s="2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2"/>
      <c r="N103" s="2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2"/>
      <c r="N104" s="2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  <c r="M105" s="2"/>
      <c r="N105" s="2"/>
    </row>
  </sheetData>
  <mergeCells count="281">
    <mergeCell ref="J89:J91"/>
    <mergeCell ref="K89:K91"/>
    <mergeCell ref="L89:M91"/>
    <mergeCell ref="A84:A93"/>
    <mergeCell ref="B84:B93"/>
    <mergeCell ref="C84:C93"/>
    <mergeCell ref="D84:D93"/>
    <mergeCell ref="I84:I85"/>
    <mergeCell ref="J84:J85"/>
    <mergeCell ref="K84:K85"/>
    <mergeCell ref="L84:M85"/>
    <mergeCell ref="N84:N85"/>
    <mergeCell ref="N89:N93"/>
    <mergeCell ref="E85:E87"/>
    <mergeCell ref="F85:F87"/>
    <mergeCell ref="G85:G87"/>
    <mergeCell ref="H85:H87"/>
    <mergeCell ref="L86:M86"/>
    <mergeCell ref="E88:E92"/>
    <mergeCell ref="F88:F92"/>
    <mergeCell ref="G88:G92"/>
    <mergeCell ref="H88:H92"/>
    <mergeCell ref="I92:I93"/>
    <mergeCell ref="J92:J93"/>
    <mergeCell ref="K92:K93"/>
    <mergeCell ref="L92:M93"/>
    <mergeCell ref="I89:I91"/>
    <mergeCell ref="A77:A83"/>
    <mergeCell ref="B77:B83"/>
    <mergeCell ref="C77:C83"/>
    <mergeCell ref="D77:D83"/>
    <mergeCell ref="I77:I78"/>
    <mergeCell ref="J77:J78"/>
    <mergeCell ref="K77:K78"/>
    <mergeCell ref="L77:M78"/>
    <mergeCell ref="N77:N78"/>
    <mergeCell ref="E78:E80"/>
    <mergeCell ref="F78:F80"/>
    <mergeCell ref="G78:G80"/>
    <mergeCell ref="H78:H80"/>
    <mergeCell ref="E81:E82"/>
    <mergeCell ref="F81:F82"/>
    <mergeCell ref="G81:G82"/>
    <mergeCell ref="H81:H82"/>
    <mergeCell ref="L79:M79"/>
    <mergeCell ref="I82:I83"/>
    <mergeCell ref="J82:J83"/>
    <mergeCell ref="K82:K83"/>
    <mergeCell ref="L82:M83"/>
    <mergeCell ref="N82:N83"/>
    <mergeCell ref="A24:A31"/>
    <mergeCell ref="B24:B31"/>
    <mergeCell ref="C24:C31"/>
    <mergeCell ref="D24:D31"/>
    <mergeCell ref="L20:M20"/>
    <mergeCell ref="L18:M18"/>
    <mergeCell ref="O24:O31"/>
    <mergeCell ref="F24:F28"/>
    <mergeCell ref="G24:G28"/>
    <mergeCell ref="H24:H28"/>
    <mergeCell ref="E24:E28"/>
    <mergeCell ref="L27:M27"/>
    <mergeCell ref="N30:N31"/>
    <mergeCell ref="L28:M28"/>
    <mergeCell ref="L29:M29"/>
    <mergeCell ref="I30:I31"/>
    <mergeCell ref="J30:J31"/>
    <mergeCell ref="K30:K31"/>
    <mergeCell ref="L30:M31"/>
    <mergeCell ref="N24:N29"/>
    <mergeCell ref="L22:M22"/>
    <mergeCell ref="L25:M25"/>
    <mergeCell ref="L26:M26"/>
    <mergeCell ref="B15:B23"/>
    <mergeCell ref="E19:E23"/>
    <mergeCell ref="F19:F23"/>
    <mergeCell ref="G19:G23"/>
    <mergeCell ref="H19:H23"/>
    <mergeCell ref="L33:M33"/>
    <mergeCell ref="O44:O47"/>
    <mergeCell ref="O58:O64"/>
    <mergeCell ref="I52:I53"/>
    <mergeCell ref="D58:D64"/>
    <mergeCell ref="N36:N39"/>
    <mergeCell ref="N63:N64"/>
    <mergeCell ref="N48:N50"/>
    <mergeCell ref="N52:N53"/>
    <mergeCell ref="N56:N57"/>
    <mergeCell ref="I63:I64"/>
    <mergeCell ref="N54:N55"/>
    <mergeCell ref="L63:M64"/>
    <mergeCell ref="I58:I59"/>
    <mergeCell ref="J46:J47"/>
    <mergeCell ref="G54:G56"/>
    <mergeCell ref="I66:I67"/>
    <mergeCell ref="N66:N67"/>
    <mergeCell ref="I69:I70"/>
    <mergeCell ref="L68:M68"/>
    <mergeCell ref="O65:O68"/>
    <mergeCell ref="O69:O72"/>
    <mergeCell ref="N73:N74"/>
    <mergeCell ref="N75:N76"/>
    <mergeCell ref="L71:M71"/>
    <mergeCell ref="J69:J70"/>
    <mergeCell ref="K69:K70"/>
    <mergeCell ref="C32:C35"/>
    <mergeCell ref="L32:M32"/>
    <mergeCell ref="N40:N41"/>
    <mergeCell ref="L40:M41"/>
    <mergeCell ref="C65:C68"/>
    <mergeCell ref="L48:M50"/>
    <mergeCell ref="L44:M45"/>
    <mergeCell ref="J58:J59"/>
    <mergeCell ref="L42:M42"/>
    <mergeCell ref="D48:D51"/>
    <mergeCell ref="K48:K50"/>
    <mergeCell ref="E59:E61"/>
    <mergeCell ref="F59:F61"/>
    <mergeCell ref="G59:G61"/>
    <mergeCell ref="H59:H61"/>
    <mergeCell ref="L60:M60"/>
    <mergeCell ref="F54:F56"/>
    <mergeCell ref="C36:C39"/>
    <mergeCell ref="D36:D39"/>
    <mergeCell ref="K58:K59"/>
    <mergeCell ref="L58:M59"/>
    <mergeCell ref="L43:M43"/>
    <mergeCell ref="E54:E56"/>
    <mergeCell ref="I36:I37"/>
    <mergeCell ref="I38:I39"/>
    <mergeCell ref="J36:J37"/>
    <mergeCell ref="K36:K37"/>
    <mergeCell ref="J38:J39"/>
    <mergeCell ref="K38:K39"/>
    <mergeCell ref="I40:I41"/>
    <mergeCell ref="J40:J41"/>
    <mergeCell ref="K40:K41"/>
    <mergeCell ref="J44:J45"/>
    <mergeCell ref="K44:K45"/>
    <mergeCell ref="A40:A43"/>
    <mergeCell ref="B40:B43"/>
    <mergeCell ref="B48:B51"/>
    <mergeCell ref="A48:A51"/>
    <mergeCell ref="A69:A72"/>
    <mergeCell ref="B52:B57"/>
    <mergeCell ref="A52:A57"/>
    <mergeCell ref="D52:D57"/>
    <mergeCell ref="D65:D68"/>
    <mergeCell ref="A58:A64"/>
    <mergeCell ref="B58:B64"/>
    <mergeCell ref="C40:C43"/>
    <mergeCell ref="C48:C51"/>
    <mergeCell ref="C52:C57"/>
    <mergeCell ref="A65:A68"/>
    <mergeCell ref="B65:B68"/>
    <mergeCell ref="D69:D72"/>
    <mergeCell ref="B69:B72"/>
    <mergeCell ref="C69:C72"/>
    <mergeCell ref="I56:I57"/>
    <mergeCell ref="F62:F63"/>
    <mergeCell ref="G62:G63"/>
    <mergeCell ref="H62:H63"/>
    <mergeCell ref="C58:C64"/>
    <mergeCell ref="A1:N1"/>
    <mergeCell ref="A8:L8"/>
    <mergeCell ref="F12:F13"/>
    <mergeCell ref="A10:L10"/>
    <mergeCell ref="L36:M37"/>
    <mergeCell ref="L38:M39"/>
    <mergeCell ref="A2:L2"/>
    <mergeCell ref="A3:L3"/>
    <mergeCell ref="I34:I35"/>
    <mergeCell ref="J34:J35"/>
    <mergeCell ref="K34:K35"/>
    <mergeCell ref="L34:M35"/>
    <mergeCell ref="L23:M23"/>
    <mergeCell ref="H12:H13"/>
    <mergeCell ref="J12:J13"/>
    <mergeCell ref="G16:G17"/>
    <mergeCell ref="H16:H17"/>
    <mergeCell ref="A11:N11"/>
    <mergeCell ref="L24:M24"/>
    <mergeCell ref="A4:L4"/>
    <mergeCell ref="A12:A13"/>
    <mergeCell ref="L12:M13"/>
    <mergeCell ref="A5:L5"/>
    <mergeCell ref="N12:N13"/>
    <mergeCell ref="I12:I13"/>
    <mergeCell ref="A9:L9"/>
    <mergeCell ref="D12:D13"/>
    <mergeCell ref="J16:J17"/>
    <mergeCell ref="E16:E17"/>
    <mergeCell ref="F16:F17"/>
    <mergeCell ref="K16:K17"/>
    <mergeCell ref="L16:M17"/>
    <mergeCell ref="I16:I17"/>
    <mergeCell ref="N16:N17"/>
    <mergeCell ref="K12:K13"/>
    <mergeCell ref="L15:M15"/>
    <mergeCell ref="L14:M14"/>
    <mergeCell ref="G12:G13"/>
    <mergeCell ref="E12:E13"/>
    <mergeCell ref="B12:B13"/>
    <mergeCell ref="C12:C13"/>
    <mergeCell ref="A15:A23"/>
    <mergeCell ref="D15:D23"/>
    <mergeCell ref="C15:C23"/>
    <mergeCell ref="A32:A35"/>
    <mergeCell ref="B32:B35"/>
    <mergeCell ref="D32:D35"/>
    <mergeCell ref="A6:O7"/>
    <mergeCell ref="B44:B47"/>
    <mergeCell ref="C44:C47"/>
    <mergeCell ref="D44:D47"/>
    <mergeCell ref="E44:E45"/>
    <mergeCell ref="F44:F45"/>
    <mergeCell ref="G44:G45"/>
    <mergeCell ref="H44:H45"/>
    <mergeCell ref="I44:I45"/>
    <mergeCell ref="I46:I47"/>
    <mergeCell ref="O15:O23"/>
    <mergeCell ref="O12:O13"/>
    <mergeCell ref="L19:M19"/>
    <mergeCell ref="L21:M21"/>
    <mergeCell ref="A36:A39"/>
    <mergeCell ref="B36:B39"/>
    <mergeCell ref="A44:A47"/>
    <mergeCell ref="D40:D43"/>
    <mergeCell ref="O36:O39"/>
    <mergeCell ref="O40:O43"/>
    <mergeCell ref="O32:O35"/>
    <mergeCell ref="L100:M100"/>
    <mergeCell ref="L88:M88"/>
    <mergeCell ref="L87:M87"/>
    <mergeCell ref="K46:K47"/>
    <mergeCell ref="L46:M47"/>
    <mergeCell ref="K52:K53"/>
    <mergeCell ref="L80:M80"/>
    <mergeCell ref="L81:M81"/>
    <mergeCell ref="N44:N47"/>
    <mergeCell ref="N32:N35"/>
    <mergeCell ref="O77:O83"/>
    <mergeCell ref="L65:M65"/>
    <mergeCell ref="O73:O76"/>
    <mergeCell ref="O48:O51"/>
    <mergeCell ref="O52:O57"/>
    <mergeCell ref="N58:N59"/>
    <mergeCell ref="O84:O93"/>
    <mergeCell ref="K66:K67"/>
    <mergeCell ref="L66:M67"/>
    <mergeCell ref="J48:J50"/>
    <mergeCell ref="J63:J64"/>
    <mergeCell ref="K63:K64"/>
    <mergeCell ref="L52:M53"/>
    <mergeCell ref="J56:J57"/>
    <mergeCell ref="K56:K57"/>
    <mergeCell ref="L69:M70"/>
    <mergeCell ref="H54:H56"/>
    <mergeCell ref="L51:M51"/>
    <mergeCell ref="I54:I55"/>
    <mergeCell ref="L56:M57"/>
    <mergeCell ref="I48:I50"/>
    <mergeCell ref="E62:E63"/>
    <mergeCell ref="A73:A76"/>
    <mergeCell ref="I75:I76"/>
    <mergeCell ref="J73:J74"/>
    <mergeCell ref="J75:J76"/>
    <mergeCell ref="K73:K74"/>
    <mergeCell ref="K75:K76"/>
    <mergeCell ref="L73:M74"/>
    <mergeCell ref="L75:M76"/>
    <mergeCell ref="D73:D76"/>
    <mergeCell ref="B73:B76"/>
    <mergeCell ref="C73:C76"/>
    <mergeCell ref="I73:I74"/>
    <mergeCell ref="J54:J55"/>
    <mergeCell ref="K54:K55"/>
    <mergeCell ref="L54:M55"/>
    <mergeCell ref="J52:J53"/>
    <mergeCell ref="L72:M72"/>
    <mergeCell ref="J66:J67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45" orientation="landscape" verticalDpi="300" r:id="rId1"/>
  <rowBreaks count="4" manualBreakCount="4">
    <brk id="19" max="14" man="1"/>
    <brk id="29" max="14" man="1"/>
    <brk id="4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4.Таблица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2021-04-29T06:37:02Z</cp:lastPrinted>
  <dcterms:created xsi:type="dcterms:W3CDTF">2017-12-28T05:19:23Z</dcterms:created>
  <dcterms:modified xsi:type="dcterms:W3CDTF">2024-04-26T07:04:26Z</dcterms:modified>
</cp:coreProperties>
</file>